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صندوق.فرزانه\شاخصی\پرتفوی\99\تیر\"/>
    </mc:Choice>
  </mc:AlternateContent>
  <xr:revisionPtr revIDLastSave="0" documentId="13_ncr:1_{C35C6DE9-83C2-4CF4-8007-5AFFF2506589}" xr6:coauthVersionLast="45" xr6:coauthVersionMax="45" xr10:uidLastSave="{00000000-0000-0000-0000-000000000000}"/>
  <bookViews>
    <workbookView xWindow="690" yWindow="345" windowWidth="14400" windowHeight="15600" xr2:uid="{00000000-000D-0000-FFFF-FFFF00000000}"/>
  </bookViews>
  <sheets>
    <sheet name="سهام" sheetId="1" r:id="rId1"/>
    <sheet name="اوراق مشارکت" sheetId="3" r:id="rId2"/>
    <sheet name="سپرده " sheetId="6" r:id="rId3"/>
    <sheet name="درآمدها" sheetId="7" r:id="rId4"/>
    <sheet name="درآمد سرمایه گذاری در سهام" sheetId="8" r:id="rId5"/>
    <sheet name="درآمد سود سهام" sheetId="9" r:id="rId6"/>
    <sheet name="درامد ناشی از تغییر قیمت سهام" sheetId="10" r:id="rId7"/>
    <sheet name="درآمد ناشی از فروش سهام" sheetId="11" r:id="rId8"/>
    <sheet name="درآمد حاصل از سرمایه گذاری در ا" sheetId="17" r:id="rId9"/>
    <sheet name="سود اوراق بهادار" sheetId="18" r:id="rId10"/>
    <sheet name="درآمد سپرده بانکی " sheetId="13" r:id="rId11"/>
    <sheet name="سود سپرده بانکی" sheetId="16" r:id="rId12"/>
    <sheet name="سایر درآمدها " sheetId="14" r:id="rId13"/>
  </sheets>
  <definedNames>
    <definedName name="_xlnm.Print_Area" localSheetId="8">'درآمد حاصل از سرمایه گذاری در ا'!$A$1:$Q$13</definedName>
    <definedName name="_xlnm.Print_Area" localSheetId="4">'درآمد سرمایه گذاری در سهام'!$A$1:$U$84</definedName>
    <definedName name="_xlnm.Print_Area" localSheetId="5">'درآمد سود سهام'!$A$1:$S$33</definedName>
    <definedName name="_xlnm.Print_Area" localSheetId="6">'درامد ناشی از تغییر قیمت سهام'!$A$1:$Q$63</definedName>
    <definedName name="_xlnm.Print_Area" localSheetId="7">'درآمد ناشی از فروش سهام'!$A$1:$Q$23</definedName>
    <definedName name="_xlnm.Print_Area" localSheetId="3">درآمدها!$A$1:$G$13</definedName>
    <definedName name="_xlnm.Print_Area" localSheetId="2">'سپرده '!$A$1:$T$15</definedName>
    <definedName name="_xlnm.Print_Area" localSheetId="0">سهام!$A$1:$Z$66</definedName>
    <definedName name="_xlnm.Print_Titles" localSheetId="4">'درآمد سرمایه گذاری در سهام'!$1:$10</definedName>
    <definedName name="_xlnm.Print_Titles" localSheetId="6">'درامد ناشی از تغییر قیمت سهام'!$1:$6</definedName>
    <definedName name="_xlnm.Print_Titles" localSheetId="7">'درآمد ناشی از فروش سهام'!$1:$6</definedName>
    <definedName name="_xlnm.Print_Titles" localSheetId="0">سهام!$1:$9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8" l="1"/>
  <c r="H8" i="18"/>
  <c r="R7" i="18"/>
  <c r="R8" i="18" s="1"/>
  <c r="L7" i="18"/>
  <c r="L8" i="18" s="1"/>
</calcChain>
</file>

<file path=xl/sharedStrings.xml><?xml version="1.0" encoding="utf-8"?>
<sst xmlns="http://schemas.openxmlformats.org/spreadsheetml/2006/main" count="541" uniqueCount="196">
  <si>
    <t>صندوق سرمایه‌گذاری تجارت شاخصی کاردان</t>
  </si>
  <si>
    <t>صورت وضعیت پورتفوی</t>
  </si>
  <si>
    <t>برای ماه منتهی به 1396/12/29</t>
  </si>
  <si>
    <t>نام شرکت</t>
  </si>
  <si>
    <t>تغییرات طی دوره</t>
  </si>
  <si>
    <t>1396/12/29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</si>
  <si>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</si>
  <si>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</si>
  <si>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</si>
  <si>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</si>
  <si>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</si>
  <si>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</si>
  <si>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مبلغ فروش</t>
  </si>
  <si>
    <t>0.00 %</t>
  </si>
  <si>
    <t>اطلاعات اوراق بهادار با درآمد ثابت</t>
  </si>
  <si>
    <t>نام اوراق</t>
  </si>
  <si>
    <t>دارای مجوز از سازمان</t>
  </si>
  <si>
    <t>تاریخ سررسید</t>
  </si>
  <si>
    <t>نرخ سود</t>
  </si>
  <si>
    <t>قیمت بازار هر ورقه</t>
  </si>
  <si>
    <t xml:space="preserve">درصد به کل دارایی 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</si>
  <si>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</si>
  <si>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</si>
  <si>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</si>
  <si>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</si>
  <si>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</si>
  <si>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</si>
  <si>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</si>
  <si>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</si>
  <si>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</si>
  <si>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1393/09/13</t>
  </si>
  <si>
    <t>829-828-11666666-1</t>
  </si>
  <si>
    <t>1393/10/29</t>
  </si>
  <si>
    <t>1393/11/23</t>
  </si>
  <si>
    <t>343-8100-12030794-1</t>
  </si>
  <si>
    <t>حساب جاری</t>
  </si>
  <si>
    <t>1005-10-810-707071031</t>
  </si>
  <si>
    <t>1393/12/23</t>
  </si>
  <si>
    <t>1005-11-040-707071265</t>
  </si>
  <si>
    <t>1394/02/02</t>
  </si>
  <si>
    <t>تاریخ دریافت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</si>
  <si>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</si>
  <si>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</si>
  <si>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</si>
  <si>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</si>
  <si>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</si>
  <si>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</si>
  <si>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</si>
  <si>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</si>
  <si>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</si>
  <si>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</si>
  <si>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</si>
  <si>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</si>
  <si>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</si>
  <si>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</si>
  <si>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</si>
  <si>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</si>
  <si>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</si>
  <si>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</si>
  <si>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</si>
  <si>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1- سرمایه گذاری ها</t>
  </si>
  <si>
    <t>1-1-سرمایه‌گذاری در سهام و حق تقدم سهام</t>
  </si>
  <si>
    <t>درصد به کل  دارایی‌ها</t>
  </si>
  <si>
    <t>صندوق سرمایه گذاری تجارت شاخصی کاردان</t>
  </si>
  <si>
    <t xml:space="preserve">صورت وضعیت پرتفوی </t>
  </si>
  <si>
    <t>پذیرفته شده در بورس یا فرابورس</t>
  </si>
  <si>
    <t>تاریخ انتشار اوراق</t>
  </si>
  <si>
    <t>نرخ سود اسمی</t>
  </si>
  <si>
    <t>نرخ سود مؤثر</t>
  </si>
  <si>
    <t>درصد به کل دارایی‌ها</t>
  </si>
  <si>
    <t>نرخ سود علی الحساب</t>
  </si>
  <si>
    <t>3-1- سرمایه‌گذاری در  سپرده‌ بانکی</t>
  </si>
  <si>
    <t xml:space="preserve">     2-1-سرمایه‌گذاری در اوراق بهادار با درآمد ثابت یا علی‌الحساب</t>
  </si>
  <si>
    <t xml:space="preserve">صورت وضعیت درآمدها </t>
  </si>
  <si>
    <t>شرح</t>
  </si>
  <si>
    <t>یادداشت</t>
  </si>
  <si>
    <t>1-2</t>
  </si>
  <si>
    <t>3-2</t>
  </si>
  <si>
    <t>3-2-درآمد حاصل از سرمایه گذاری در سپرده بانکی و گواهی سپرده:</t>
  </si>
  <si>
    <t xml:space="preserve">درآمد سود </t>
  </si>
  <si>
    <t>یادداشت 2-2-1</t>
  </si>
  <si>
    <t>خالص بهای فروش</t>
  </si>
  <si>
    <t>سهام</t>
  </si>
  <si>
    <t>درصد از کل درآمد ها</t>
  </si>
  <si>
    <t xml:space="preserve">      تاریخ تشکیل مجمع</t>
  </si>
  <si>
    <t>درآمد(زیان) حاصل از سرمایه گذاری در سهام و حق تقدم سهام</t>
  </si>
  <si>
    <t>درصد از کل درآمدها</t>
  </si>
  <si>
    <t xml:space="preserve">      1-2-درآمد(زیان) حاصل از سرمایه‏گذاری در سهام و حق تقدم سهام:</t>
  </si>
  <si>
    <t>2- درآمد(زیان) حاصل از سرمایه گذاری ها</t>
  </si>
  <si>
    <t>البرزدارو</t>
  </si>
  <si>
    <t>فولاد  خوزستان</t>
  </si>
  <si>
    <t>بانک تجارت سمیه شرقی</t>
  </si>
  <si>
    <t>بانک خاورمیانه مهستان</t>
  </si>
  <si>
    <t>بانک سامان ملاصدرا</t>
  </si>
  <si>
    <t>بانک پاسارگاد گلفام</t>
  </si>
  <si>
    <t>55917450</t>
  </si>
  <si>
    <t>معین برای سایر درآمدهای تنزیل سود بانک</t>
  </si>
  <si>
    <t>تعدیل کارمزد کارگزار</t>
  </si>
  <si>
    <t/>
  </si>
  <si>
    <t>طی  ماه</t>
  </si>
  <si>
    <t>از ابتدای سال مالی تا پایان  ماه</t>
  </si>
  <si>
    <t>2-2</t>
  </si>
  <si>
    <t>یادداشت1-2-1</t>
  </si>
  <si>
    <t>یادداشت2-2-1</t>
  </si>
  <si>
    <t>یادداشت 3-2-1</t>
  </si>
  <si>
    <t>1-2-1- درآمد سود سهام</t>
  </si>
  <si>
    <t>1-2-2- درآمد ناشی از تغییر قیمت اوراق بهادار</t>
  </si>
  <si>
    <t>1-2-3سود(زیان) حاصل از فروش اوراق بهادار</t>
  </si>
  <si>
    <t>سرمایه گذاری در اوراق بهادار</t>
  </si>
  <si>
    <t>درآمد سپرده بانکی</t>
  </si>
  <si>
    <t>یادداشت 1-2-2</t>
  </si>
  <si>
    <t xml:space="preserve">2-2-1 سود اوراق بهادار با درآمد ثابت </t>
  </si>
  <si>
    <t>3-2-1 سود سپرده بانکی</t>
  </si>
  <si>
    <t>4-سایر درآمدها:</t>
  </si>
  <si>
    <t>از ابتدای سال مالی تا پایان ماه</t>
  </si>
  <si>
    <t>طی ماه</t>
  </si>
  <si>
    <t>مبین انرژی خلیج فارس</t>
  </si>
  <si>
    <t>نفت سپاهان</t>
  </si>
  <si>
    <t>بانک ملت</t>
  </si>
  <si>
    <t>پالایش نفت بندرعباس</t>
  </si>
  <si>
    <t>پالایش نفت تبریز</t>
  </si>
  <si>
    <t>پتروشیمی پارس</t>
  </si>
  <si>
    <t>پتروشیمی پردیس</t>
  </si>
  <si>
    <t>پتروشیمی جم</t>
  </si>
  <si>
    <t>پرداخت الکترونیک سامان کیش</t>
  </si>
  <si>
    <t>تجارت الکترونیک  پارسیان</t>
  </si>
  <si>
    <t>س. نفت و گاز و پتروشیمی تأمین</t>
  </si>
  <si>
    <t>سرمایه گذاری آوا نوین</t>
  </si>
  <si>
    <t>سرمایه‌ گذاری‌ البرز(هلدینگ‌</t>
  </si>
  <si>
    <t>سرمایه‌گذاری‌غدیر(هلدینگ‌</t>
  </si>
  <si>
    <t>سیمان خوزستان</t>
  </si>
  <si>
    <t>سیمان فارس و خوزستان</t>
  </si>
  <si>
    <t>شرکت ارتباطات سیار ایران</t>
  </si>
  <si>
    <t>صنایع پتروشیمی خلیج فارس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</si>
  <si>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</si>
  <si>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</si>
  <si>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</si>
  <si>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</si>
  <si>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گسترش نفت و گاز پارسیان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</si>
  <si>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</si>
  <si>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</si>
  <si>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</si>
  <si>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</si>
  <si>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کشتیرانی جمهوری اسلامی ایران</t>
  </si>
  <si>
    <t>کنتورسازی‌ایران‌</t>
  </si>
  <si>
    <t>تولید برق عسلویه  مپنا</t>
  </si>
  <si>
    <t>سرمایه‌گذاری‌توکافولاد(هلدینگ</t>
  </si>
  <si>
    <t>بانک  پاسارگاد</t>
  </si>
  <si>
    <t>فجر انرژی خلیج فارس</t>
  </si>
  <si>
    <t>توسعه‌معادن‌وفلزات‌</t>
  </si>
  <si>
    <t>سرمایه گذاری صدرتامین</t>
  </si>
  <si>
    <t>گروه دارویی برکت</t>
  </si>
  <si>
    <t>ح . معدنی و صنعتی گل گهر</t>
  </si>
  <si>
    <t>پتروشیمی نوری</t>
  </si>
  <si>
    <t xml:space="preserve">   2-2-درآمد حاصل از سرمایه گذاری در اوراق بهادار با درآمد ثابت:</t>
  </si>
  <si>
    <t>سرمایه‌گذاری صنایع پتروشیمی‌</t>
  </si>
  <si>
    <t>سهامی ذوب آهن  اصفهان</t>
  </si>
  <si>
    <t>سرمايه گذاري تامين اجتماعي</t>
  </si>
  <si>
    <t>عمران و توسعه شاهد</t>
  </si>
  <si>
    <t>بیمه پارسیان</t>
  </si>
  <si>
    <t>سرمایه گذاری گروه توسعه ملی</t>
  </si>
  <si>
    <t>گروه‌بهمن‌</t>
  </si>
  <si>
    <t>سرمایه‌ گذاری‌ ساختمان‌ایران‌</t>
  </si>
  <si>
    <t>برای ماه منتهی به 1399/03/31</t>
  </si>
  <si>
    <t>1399/03/31</t>
  </si>
  <si>
    <t>پارس‌ خزر</t>
  </si>
  <si>
    <t>پليمر آريا ساسول</t>
  </si>
  <si>
    <t>ح . کشتیرانی ج. ا. ا</t>
  </si>
  <si>
    <t>1399/03/22</t>
  </si>
  <si>
    <t>1399/03/01</t>
  </si>
  <si>
    <t>1399/03/27</t>
  </si>
  <si>
    <t>1399/03/25</t>
  </si>
  <si>
    <t>برای ماه منتهی به 1399/04/31</t>
  </si>
  <si>
    <t>1399/04/31</t>
  </si>
  <si>
    <t>ح . سرمايه گذاري صدرتامين</t>
  </si>
  <si>
    <t>رايان هم افزا</t>
  </si>
  <si>
    <t>گروه توسعه مالی مهر آیندگان</t>
  </si>
  <si>
    <t>سرمایه گذاری خوارزمی</t>
  </si>
  <si>
    <t>لیزینگ پارسیان</t>
  </si>
  <si>
    <t>بانک صادرات ایران</t>
  </si>
  <si>
    <t>سرمايه گذاري سيمان تامين</t>
  </si>
  <si>
    <t>سرمایه گذاری پویا</t>
  </si>
  <si>
    <t>99.60 %</t>
  </si>
  <si>
    <t>1399/04/10</t>
  </si>
  <si>
    <t>1399/04/18</t>
  </si>
  <si>
    <t>1399/04/26</t>
  </si>
  <si>
    <t>1399/04/19</t>
  </si>
  <si>
    <t>1399/04/14</t>
  </si>
  <si>
    <t>1399/04/25</t>
  </si>
  <si>
    <t>1399/04/04</t>
  </si>
  <si>
    <t>1399/04/16</t>
  </si>
  <si>
    <t>1399/04/08</t>
  </si>
  <si>
    <t>1399/04/28</t>
  </si>
  <si>
    <t>1399/04/21</t>
  </si>
  <si>
    <t>1399/04/17</t>
  </si>
  <si>
    <t>1399/04/09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</si>
</sst>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_-* #,##0.00\-;_-* &quot;-&quot;??_-;_-@_-"/>
    <numFmt numFmtId="164" formatCode="_-* #,##0_-;_-* #,##0\-;_-* &quot;-&quot;??_-;_-@_-"/>
    <numFmt numFmtId="165" formatCode="#,##0_ ;\(#,##0\ \)"/>
    <numFmt numFmtId="166" formatCode="#,##0.00000"/>
    <numFmt numFmtId="167" formatCode="0.000%"/>
  </numFmts>
  <fonts count="27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9"/>
      <color rgb="FF000000"/>
      <name val="B Nazanin"/>
      <charset val="178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name val="B Nazanin"/>
      <charset val="178"/>
    </font>
    <font>
      <b/>
      <sz val="10"/>
      <name val="B Nazanin"/>
      <charset val="178"/>
    </font>
    <font>
      <b/>
      <sz val="12"/>
      <color theme="1"/>
      <name val="B Zar"/>
      <charset val="178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1"/>
      <color theme="1"/>
      <name val="B Zar"/>
      <charset val="178"/>
    </font>
    <font>
      <sz val="10"/>
      <color rgb="FF000000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sz val="10"/>
      <color theme="1"/>
      <name val="Arial"/>
      <family val="2"/>
      <charset val="178"/>
      <scheme val="minor"/>
    </font>
    <font>
      <sz val="10"/>
      <color theme="1"/>
      <name val="Arial"/>
      <family val="2"/>
      <scheme val="minor"/>
    </font>
    <font>
      <sz val="10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164" fontId="12" fillId="0" borderId="0" xfId="1" applyNumberFormat="1" applyFont="1" applyFill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7" fillId="0" borderId="4" xfId="0" applyFont="1" applyBorder="1"/>
    <xf numFmtId="0" fontId="7" fillId="0" borderId="0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 wrapText="1" readingOrder="2"/>
    </xf>
    <xf numFmtId="3" fontId="7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7" fillId="0" borderId="0" xfId="0" applyNumberFormat="1" applyFont="1" applyBorder="1"/>
    <xf numFmtId="0" fontId="0" fillId="0" borderId="0" xfId="0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readingOrder="2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 readingOrder="2"/>
    </xf>
    <xf numFmtId="165" fontId="7" fillId="0" borderId="0" xfId="1" applyNumberFormat="1" applyFont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 vertical="center" wrapText="1" readingOrder="2"/>
    </xf>
    <xf numFmtId="3" fontId="19" fillId="0" borderId="2" xfId="0" applyNumberFormat="1" applyFont="1" applyBorder="1" applyAlignment="1">
      <alignment horizontal="center" vertical="center" wrapText="1" readingOrder="2"/>
    </xf>
    <xf numFmtId="0" fontId="19" fillId="0" borderId="2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4" fillId="0" borderId="0" xfId="0" applyFont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3" fillId="0" borderId="0" xfId="0" applyFont="1"/>
    <xf numFmtId="0" fontId="7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0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23" fillId="0" borderId="0" xfId="0" applyNumberFormat="1" applyFont="1"/>
    <xf numFmtId="0" fontId="16" fillId="0" borderId="0" xfId="0" applyFont="1" applyBorder="1" applyAlignment="1">
      <alignment horizontal="center" vertical="center" wrapText="1"/>
    </xf>
    <xf numFmtId="49" fontId="24" fillId="0" borderId="0" xfId="0" applyNumberFormat="1" applyFont="1" applyAlignment="1">
      <alignment horizontal="right" vertical="center" wrapText="1"/>
    </xf>
    <xf numFmtId="0" fontId="3" fillId="0" borderId="0" xfId="0" applyFont="1" applyFill="1"/>
    <xf numFmtId="0" fontId="16" fillId="0" borderId="0" xfId="0" applyFont="1" applyFill="1"/>
    <xf numFmtId="165" fontId="7" fillId="0" borderId="0" xfId="1" applyNumberFormat="1" applyFont="1" applyFill="1" applyAlignment="1">
      <alignment horizontal="center"/>
    </xf>
    <xf numFmtId="165" fontId="7" fillId="0" borderId="2" xfId="1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5" fontId="0" fillId="0" borderId="0" xfId="0" applyNumberFormat="1" applyFill="1"/>
    <xf numFmtId="0" fontId="16" fillId="0" borderId="4" xfId="0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 readingOrder="2"/>
    </xf>
    <xf numFmtId="0" fontId="17" fillId="0" borderId="0" xfId="0" applyFont="1" applyFill="1" applyBorder="1" applyAlignment="1">
      <alignment vertical="center" wrapText="1" readingOrder="2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Fill="1" applyAlignment="1">
      <alignment horizontal="center" vertical="center" wrapText="1" readingOrder="2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 wrapText="1" readingOrder="2"/>
    </xf>
    <xf numFmtId="0" fontId="17" fillId="0" borderId="4" xfId="0" applyFont="1" applyFill="1" applyBorder="1" applyAlignment="1">
      <alignment vertical="center" wrapText="1" readingOrder="2"/>
    </xf>
    <xf numFmtId="0" fontId="19" fillId="0" borderId="0" xfId="0" applyFont="1" applyFill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7" fillId="0" borderId="0" xfId="0" applyNumberFormat="1" applyFont="1" applyFill="1"/>
    <xf numFmtId="0" fontId="16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 vertical="center" indent="2" readingOrder="2"/>
    </xf>
    <xf numFmtId="0" fontId="21" fillId="0" borderId="0" xfId="0" applyFont="1" applyFill="1" applyAlignment="1">
      <alignment horizontal="right" vertical="center" readingOrder="2"/>
    </xf>
    <xf numFmtId="49" fontId="16" fillId="0" borderId="0" xfId="0" applyNumberFormat="1" applyFont="1" applyFill="1" applyAlignment="1">
      <alignment horizontal="center" vertical="center" readingOrder="2"/>
    </xf>
    <xf numFmtId="0" fontId="22" fillId="0" borderId="0" xfId="0" applyFont="1" applyFill="1" applyAlignment="1">
      <alignment vertical="center" readingOrder="2"/>
    </xf>
    <xf numFmtId="165" fontId="7" fillId="0" borderId="4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/>
    </xf>
    <xf numFmtId="165" fontId="7" fillId="0" borderId="3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 indent="2"/>
    </xf>
    <xf numFmtId="3" fontId="3" fillId="0" borderId="0" xfId="0" applyNumberFormat="1" applyFont="1"/>
    <xf numFmtId="2" fontId="17" fillId="0" borderId="6" xfId="0" applyNumberFormat="1" applyFont="1" applyFill="1" applyBorder="1" applyAlignment="1">
      <alignment horizontal="center" vertical="center" wrapText="1" readingOrder="2"/>
    </xf>
    <xf numFmtId="166" fontId="3" fillId="0" borderId="0" xfId="0" applyNumberFormat="1" applyFont="1" applyAlignment="1">
      <alignment horizontal="center" vertical="center"/>
    </xf>
    <xf numFmtId="1" fontId="12" fillId="0" borderId="0" xfId="1" applyNumberFormat="1" applyFont="1" applyFill="1" applyAlignment="1">
      <alignment horizontal="center" vertical="center" wrapText="1" readingOrder="2"/>
    </xf>
    <xf numFmtId="1" fontId="12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3" fontId="14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3" fontId="25" fillId="0" borderId="4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10" fontId="7" fillId="0" borderId="4" xfId="1" applyNumberFormat="1" applyFont="1" applyFill="1" applyBorder="1" applyAlignment="1">
      <alignment horizontal="center"/>
    </xf>
    <xf numFmtId="10" fontId="3" fillId="0" borderId="0" xfId="0" applyNumberFormat="1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7" fontId="7" fillId="0" borderId="0" xfId="1" applyNumberFormat="1" applyFont="1" applyFill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165" fontId="26" fillId="0" borderId="2" xfId="1" applyNumberFormat="1" applyFont="1" applyFill="1" applyBorder="1" applyAlignment="1">
      <alignment horizontal="center"/>
    </xf>
    <xf numFmtId="165" fontId="26" fillId="0" borderId="0" xfId="1" applyNumberFormat="1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 readingOrder="2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0" xfId="0" applyFont="1" applyFill="1"/>
    <xf numFmtId="165" fontId="12" fillId="0" borderId="0" xfId="1" applyNumberFormat="1" applyFont="1" applyFill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10" fontId="7" fillId="0" borderId="0" xfId="0" applyNumberFormat="1" applyFont="1"/>
    <xf numFmtId="10" fontId="7" fillId="0" borderId="4" xfId="0" applyNumberFormat="1" applyFont="1" applyBorder="1"/>
    <xf numFmtId="10" fontId="10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22" fillId="0" borderId="0" xfId="0" applyFont="1" applyFill="1" applyAlignment="1">
      <alignment horizontal="center" vertical="center" readingOrder="2"/>
    </xf>
    <xf numFmtId="0" fontId="0" fillId="0" borderId="0" xfId="0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49" fontId="7" fillId="0" borderId="0" xfId="1" applyNumberFormat="1" applyFont="1" applyFill="1" applyAlignment="1">
      <alignment horizontal="center"/>
    </xf>
    <xf numFmtId="49" fontId="7" fillId="0" borderId="4" xfId="1" applyNumberFormat="1" applyFont="1" applyFill="1" applyBorder="1" applyAlignment="1">
      <alignment horizontal="center"/>
    </xf>
    <xf numFmtId="49" fontId="7" fillId="0" borderId="3" xfId="1" applyNumberFormat="1" applyFont="1" applyFill="1" applyBorder="1" applyAlignment="1">
      <alignment horizontal="center"/>
    </xf>
    <xf numFmtId="10" fontId="7" fillId="0" borderId="2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2" fillId="0" borderId="5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6" fillId="0" borderId="0" xfId="2" applyFont="1" applyAlignment="1">
      <alignment horizontal="right" vertical="center" readingOrder="2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indent="2" readingOrder="2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7" fillId="0" borderId="4" xfId="0" applyFont="1" applyFill="1" applyBorder="1" applyAlignment="1">
      <alignment horizontal="center" vertical="center" wrapText="1" readingOrder="2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right" vertical="center" indent="2" readingOrder="2"/>
    </xf>
    <xf numFmtId="0" fontId="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0" fontId="18" fillId="0" borderId="0" xfId="0" applyFont="1" applyAlignment="1">
      <alignment horizontal="center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A67"/>
  <sheetViews>
    <sheetView rightToLeft="1" tabSelected="1" view="pageBreakPreview" topLeftCell="Q43" zoomScaleNormal="100" zoomScaleSheetLayoutView="100" workbookViewId="0">
      <selection activeCell="U55" sqref="U55"/>
    </sheetView>
  </sheetViews>
  <sheetFormatPr defaultColWidth="9.140625" defaultRowHeight="18.75" x14ac:dyDescent="0.25"/>
  <cols>
    <col min="1" max="1" width="32.5703125" style="3" bestFit="1" customWidth="1"/>
    <col min="2" max="2" width="1" style="3" customWidth="1"/>
    <col min="3" max="3" width="11.85546875" style="3" bestFit="1" customWidth="1"/>
    <col min="4" max="4" width="1" style="3" customWidth="1"/>
    <col min="5" max="5" width="17.5703125" style="3" bestFit="1" customWidth="1"/>
    <col min="6" max="6" width="1" style="3" customWidth="1"/>
    <col min="7" max="7" width="19.140625" style="3" bestFit="1" customWidth="1"/>
    <col min="8" max="8" width="1" style="3" customWidth="1"/>
    <col min="9" max="9" width="12.7109375" style="3" bestFit="1" customWidth="1"/>
    <col min="10" max="10" width="1" style="3" customWidth="1"/>
    <col min="11" max="11" width="18.7109375" style="3" bestFit="1" customWidth="1"/>
    <col min="12" max="12" width="1" style="3" customWidth="1"/>
    <col min="13" max="13" width="13.7109375" style="3" bestFit="1" customWidth="1"/>
    <col min="14" max="14" width="1" style="3" customWidth="1"/>
    <col min="15" max="15" width="17.5703125" style="3" bestFit="1" customWidth="1"/>
    <col min="16" max="16" width="1" style="3" customWidth="1"/>
    <col min="17" max="17" width="13" style="3" bestFit="1" customWidth="1"/>
    <col min="18" max="18" width="1" style="3" customWidth="1"/>
    <col min="19" max="19" width="10.85546875" style="3" bestFit="1" customWidth="1"/>
    <col min="20" max="20" width="1" style="3" customWidth="1"/>
    <col min="21" max="21" width="19" style="3" bestFit="1" customWidth="1"/>
    <col min="22" max="22" width="1" style="3" customWidth="1"/>
    <col min="23" max="23" width="18.7109375" style="3" bestFit="1" customWidth="1"/>
    <col min="24" max="24" width="1" style="3" customWidth="1"/>
    <col min="25" max="25" width="14" style="69" bestFit="1" customWidth="1"/>
    <col min="26" max="26" width="1" style="3" customWidth="1"/>
    <col min="27" max="27" width="19.42578125" style="3" customWidth="1"/>
    <col min="28" max="16384" width="9.140625" style="3"/>
  </cols>
  <sheetData>
    <row r="1" spans="1:27" ht="2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47"/>
    </row>
    <row r="2" spans="1:27" ht="21" x14ac:dyDescent="0.25">
      <c r="A2" s="4"/>
      <c r="B2" s="4"/>
      <c r="C2" s="4"/>
      <c r="D2" s="4"/>
      <c r="J2" s="4"/>
      <c r="K2" s="165" t="s">
        <v>0</v>
      </c>
      <c r="L2" s="165" t="s">
        <v>0</v>
      </c>
      <c r="M2" s="165" t="s">
        <v>0</v>
      </c>
      <c r="N2" s="165" t="s">
        <v>0</v>
      </c>
      <c r="O2" s="165" t="s">
        <v>0</v>
      </c>
      <c r="P2" s="4"/>
      <c r="Q2" s="4"/>
      <c r="R2" s="4"/>
      <c r="S2" s="4"/>
      <c r="T2" s="4"/>
      <c r="U2" s="4"/>
      <c r="V2" s="4"/>
      <c r="W2" s="4"/>
      <c r="X2" s="4"/>
      <c r="Y2" s="147"/>
    </row>
    <row r="3" spans="1:27" ht="21" x14ac:dyDescent="0.25">
      <c r="A3" s="4"/>
      <c r="B3" s="4"/>
      <c r="C3" s="4"/>
      <c r="D3" s="4"/>
      <c r="J3" s="4"/>
      <c r="K3" s="165" t="s">
        <v>1</v>
      </c>
      <c r="L3" s="165" t="s">
        <v>1</v>
      </c>
      <c r="M3" s="165" t="s">
        <v>1</v>
      </c>
      <c r="N3" s="165" t="s">
        <v>1</v>
      </c>
      <c r="O3" s="165" t="s">
        <v>1</v>
      </c>
      <c r="P3" s="4"/>
      <c r="Q3" s="4"/>
      <c r="R3" s="4"/>
      <c r="S3" s="4"/>
      <c r="T3" s="4"/>
      <c r="U3" s="4"/>
      <c r="V3" s="4"/>
      <c r="W3" s="4"/>
      <c r="X3" s="4"/>
      <c r="Y3" s="147"/>
    </row>
    <row r="4" spans="1:27" ht="21" x14ac:dyDescent="0.25">
      <c r="A4" s="4"/>
      <c r="B4" s="4"/>
      <c r="C4" s="4"/>
      <c r="D4" s="4"/>
      <c r="J4" s="4"/>
      <c r="K4" s="165" t="s">
        <v>172</v>
      </c>
      <c r="L4" s="165" t="s">
        <v>2</v>
      </c>
      <c r="M4" s="165" t="s">
        <v>2</v>
      </c>
      <c r="N4" s="165" t="s">
        <v>2</v>
      </c>
      <c r="O4" s="165" t="s">
        <v>2</v>
      </c>
      <c r="P4" s="4"/>
      <c r="Q4" s="4"/>
      <c r="R4" s="4"/>
      <c r="S4" s="4"/>
      <c r="T4" s="4"/>
      <c r="U4" s="4"/>
      <c r="V4" s="4"/>
      <c r="W4" s="4"/>
      <c r="X4" s="4"/>
      <c r="Y4" s="147"/>
    </row>
    <row r="5" spans="1:27" s="7" customFormat="1" ht="25.5" x14ac:dyDescent="0.4">
      <c r="A5" s="166" t="s">
        <v>60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Y5" s="148"/>
    </row>
    <row r="6" spans="1:27" s="7" customFormat="1" ht="25.5" x14ac:dyDescent="0.4">
      <c r="A6" s="166" t="s">
        <v>61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Y6" s="148"/>
    </row>
    <row r="7" spans="1:27" s="7" customFormat="1" ht="17.25" customHeight="1" thickBot="1" x14ac:dyDescent="0.45">
      <c r="A7" s="164"/>
      <c r="B7" s="164"/>
      <c r="C7" s="24"/>
      <c r="D7" s="35"/>
      <c r="E7" s="135" t="s">
        <v>164</v>
      </c>
      <c r="F7" s="35"/>
      <c r="G7" s="35"/>
      <c r="H7" s="164"/>
      <c r="I7" s="163" t="s">
        <v>4</v>
      </c>
      <c r="J7" s="163"/>
      <c r="K7" s="163"/>
      <c r="L7" s="163"/>
      <c r="M7" s="163"/>
      <c r="N7" s="163"/>
      <c r="O7" s="163"/>
      <c r="P7" s="33"/>
      <c r="Q7" s="35"/>
      <c r="R7" s="35"/>
      <c r="S7" s="35"/>
      <c r="T7" s="35"/>
      <c r="U7" s="135" t="s">
        <v>173</v>
      </c>
      <c r="V7" s="35"/>
      <c r="W7" s="35"/>
      <c r="X7" s="24"/>
      <c r="Y7" s="149"/>
    </row>
    <row r="8" spans="1:27" ht="21" customHeight="1" x14ac:dyDescent="0.25">
      <c r="A8" s="164"/>
      <c r="B8" s="164"/>
      <c r="C8" s="34"/>
      <c r="D8" s="34"/>
      <c r="E8" s="34"/>
      <c r="F8" s="34"/>
      <c r="G8" s="34"/>
      <c r="H8" s="164"/>
      <c r="I8" s="162" t="s">
        <v>9</v>
      </c>
      <c r="J8" s="162"/>
      <c r="K8" s="162"/>
      <c r="L8" s="137"/>
      <c r="M8" s="162" t="s">
        <v>10</v>
      </c>
      <c r="N8" s="162"/>
      <c r="O8" s="162"/>
      <c r="P8" s="33"/>
      <c r="Q8" s="33"/>
      <c r="R8" s="33"/>
      <c r="S8" s="33"/>
      <c r="T8" s="33"/>
      <c r="U8" s="33"/>
      <c r="V8" s="33"/>
      <c r="W8" s="33"/>
      <c r="X8" s="4"/>
    </row>
    <row r="9" spans="1:27" ht="36.75" customHeight="1" x14ac:dyDescent="0.25">
      <c r="A9" s="8" t="s">
        <v>3</v>
      </c>
      <c r="B9" s="9"/>
      <c r="C9" s="32" t="s">
        <v>6</v>
      </c>
      <c r="D9" s="9"/>
      <c r="E9" s="32" t="s">
        <v>7</v>
      </c>
      <c r="F9" s="9"/>
      <c r="G9" s="32" t="s">
        <v>8</v>
      </c>
      <c r="H9" s="9"/>
      <c r="I9" s="32" t="s">
        <v>6</v>
      </c>
      <c r="J9" s="9"/>
      <c r="K9" s="32" t="s">
        <v>7</v>
      </c>
      <c r="L9" s="9"/>
      <c r="M9" s="32" t="s">
        <v>6</v>
      </c>
      <c r="N9" s="9"/>
      <c r="O9" s="32" t="s">
        <v>12</v>
      </c>
      <c r="P9" s="9"/>
      <c r="Q9" s="32" t="s">
        <v>6</v>
      </c>
      <c r="R9" s="9"/>
      <c r="S9" s="32" t="s">
        <v>11</v>
      </c>
      <c r="T9" s="9"/>
      <c r="U9" s="32" t="s">
        <v>7</v>
      </c>
      <c r="V9" s="9"/>
      <c r="W9" s="32" t="s">
        <v>8</v>
      </c>
      <c r="X9" s="4"/>
      <c r="Y9" s="150" t="s">
        <v>62</v>
      </c>
    </row>
    <row r="10" spans="1:27" ht="21" x14ac:dyDescent="0.55000000000000004">
      <c r="A10" s="2" t="s">
        <v>89</v>
      </c>
      <c r="C10" s="5">
        <v>591397</v>
      </c>
      <c r="E10" s="5">
        <v>2953823114</v>
      </c>
      <c r="G10" s="5">
        <v>17763289075.474602</v>
      </c>
      <c r="I10" s="5">
        <v>0</v>
      </c>
      <c r="K10" s="5">
        <v>0</v>
      </c>
      <c r="M10" s="141">
        <v>0</v>
      </c>
      <c r="O10" s="5">
        <v>0</v>
      </c>
      <c r="Q10" s="5">
        <v>591397</v>
      </c>
      <c r="S10" s="5">
        <v>32140</v>
      </c>
      <c r="U10" s="5">
        <v>2953823114</v>
      </c>
      <c r="W10" s="5">
        <v>18885614032</v>
      </c>
      <c r="Y10" s="69">
        <v>3.4863785266747551E-3</v>
      </c>
      <c r="AA10" s="5"/>
    </row>
    <row r="11" spans="1:27" ht="21" x14ac:dyDescent="0.55000000000000004">
      <c r="A11" s="2" t="s">
        <v>147</v>
      </c>
      <c r="C11" s="5">
        <v>17700000</v>
      </c>
      <c r="E11" s="5">
        <v>126183552286</v>
      </c>
      <c r="G11" s="5">
        <v>216138069637.5</v>
      </c>
      <c r="I11" s="5">
        <v>5100000</v>
      </c>
      <c r="K11" s="5">
        <v>0</v>
      </c>
      <c r="M11" s="141">
        <v>-700000</v>
      </c>
      <c r="O11" s="5">
        <v>9739695594</v>
      </c>
      <c r="Q11" s="5">
        <v>22100000</v>
      </c>
      <c r="S11" s="5">
        <v>11231</v>
      </c>
      <c r="U11" s="5">
        <v>121193242315</v>
      </c>
      <c r="W11" s="5">
        <v>246613484802</v>
      </c>
      <c r="Y11" s="69">
        <v>4.5526079075072133E-2</v>
      </c>
      <c r="AA11" s="5"/>
    </row>
    <row r="12" spans="1:27" ht="21" x14ac:dyDescent="0.55000000000000004">
      <c r="A12" s="2" t="s">
        <v>118</v>
      </c>
      <c r="C12" s="5">
        <v>18775000</v>
      </c>
      <c r="E12" s="5">
        <v>282482664998</v>
      </c>
      <c r="G12" s="5">
        <v>433719573515.625</v>
      </c>
      <c r="I12" s="5">
        <v>48290680</v>
      </c>
      <c r="K12" s="5">
        <v>0</v>
      </c>
      <c r="M12" s="141">
        <v>-3400000</v>
      </c>
      <c r="O12" s="5">
        <v>85637306642</v>
      </c>
      <c r="Q12" s="5">
        <v>63665680</v>
      </c>
      <c r="S12" s="5">
        <v>6600</v>
      </c>
      <c r="U12" s="5">
        <v>231327348850</v>
      </c>
      <c r="W12" s="5">
        <v>417498997258.20001</v>
      </c>
      <c r="Y12" s="69">
        <v>7.7072396824530792E-2</v>
      </c>
      <c r="AA12" s="5"/>
    </row>
    <row r="13" spans="1:27" ht="21" x14ac:dyDescent="0.55000000000000004">
      <c r="A13" s="2" t="s">
        <v>159</v>
      </c>
      <c r="C13" s="5">
        <v>4000000</v>
      </c>
      <c r="E13" s="5">
        <v>58422762333</v>
      </c>
      <c r="G13" s="5">
        <v>66371645000</v>
      </c>
      <c r="I13" s="5">
        <v>0</v>
      </c>
      <c r="K13" s="5">
        <v>0</v>
      </c>
      <c r="M13" s="141">
        <v>-4000000</v>
      </c>
      <c r="O13" s="5">
        <v>60690683168</v>
      </c>
      <c r="Q13" s="5">
        <v>0</v>
      </c>
      <c r="S13" s="5">
        <v>0</v>
      </c>
      <c r="U13" s="5">
        <v>0</v>
      </c>
      <c r="W13" s="5">
        <v>0</v>
      </c>
      <c r="Y13" s="69">
        <v>0</v>
      </c>
      <c r="AA13" s="5"/>
    </row>
    <row r="14" spans="1:27" ht="21" x14ac:dyDescent="0.55000000000000004">
      <c r="A14" s="2" t="s">
        <v>165</v>
      </c>
      <c r="C14" s="5">
        <v>50000</v>
      </c>
      <c r="E14" s="5">
        <v>6432396542</v>
      </c>
      <c r="G14" s="5">
        <v>6603879318.75</v>
      </c>
      <c r="I14" s="5">
        <v>63000</v>
      </c>
      <c r="K14" s="5">
        <v>12785893946</v>
      </c>
      <c r="M14" s="141">
        <v>0</v>
      </c>
      <c r="O14" s="5">
        <v>0</v>
      </c>
      <c r="Q14" s="5">
        <v>113000</v>
      </c>
      <c r="S14" s="5">
        <v>202670</v>
      </c>
      <c r="U14" s="5">
        <v>19218290488</v>
      </c>
      <c r="W14" s="5">
        <v>22754852784.625</v>
      </c>
      <c r="Y14" s="69">
        <v>4.2006592950348748E-3</v>
      </c>
      <c r="AA14" s="5"/>
    </row>
    <row r="15" spans="1:27" ht="21" x14ac:dyDescent="0.55000000000000004">
      <c r="A15" s="2" t="s">
        <v>119</v>
      </c>
      <c r="C15" s="5">
        <v>6883</v>
      </c>
      <c r="E15" s="5">
        <v>54193355</v>
      </c>
      <c r="G15" s="5">
        <v>177536877.3145</v>
      </c>
      <c r="I15" s="5">
        <v>0</v>
      </c>
      <c r="K15" s="5">
        <v>0</v>
      </c>
      <c r="M15" s="141">
        <v>0</v>
      </c>
      <c r="O15" s="5">
        <v>0</v>
      </c>
      <c r="Q15" s="5">
        <v>6883</v>
      </c>
      <c r="S15" s="5">
        <v>52220</v>
      </c>
      <c r="U15" s="5">
        <v>54193355</v>
      </c>
      <c r="W15" s="5">
        <v>357125413.45775002</v>
      </c>
      <c r="Y15" s="69">
        <v>6.592713219169232E-5</v>
      </c>
      <c r="AA15" s="5"/>
    </row>
    <row r="16" spans="1:27" ht="21" x14ac:dyDescent="0.55000000000000004">
      <c r="A16" s="2" t="s">
        <v>120</v>
      </c>
      <c r="C16" s="5">
        <v>1050000</v>
      </c>
      <c r="E16" s="5">
        <v>19520396892</v>
      </c>
      <c r="G16" s="5">
        <v>31965697050</v>
      </c>
      <c r="I16" s="5">
        <v>0</v>
      </c>
      <c r="K16" s="5">
        <v>0</v>
      </c>
      <c r="M16" s="141">
        <v>0</v>
      </c>
      <c r="O16" s="5">
        <v>0</v>
      </c>
      <c r="Q16" s="5">
        <v>1050000</v>
      </c>
      <c r="S16" s="5">
        <v>56650</v>
      </c>
      <c r="U16" s="5">
        <v>19520396892</v>
      </c>
      <c r="W16" s="5">
        <v>59101068468.75</v>
      </c>
      <c r="Y16" s="69">
        <v>1.0910351956989759E-2</v>
      </c>
      <c r="AA16" s="5"/>
    </row>
    <row r="17" spans="1:27" ht="21" x14ac:dyDescent="0.55000000000000004">
      <c r="A17" s="2" t="s">
        <v>121</v>
      </c>
      <c r="C17" s="5">
        <v>300000</v>
      </c>
      <c r="E17" s="5">
        <v>14300671155</v>
      </c>
      <c r="G17" s="5">
        <v>45009513750</v>
      </c>
      <c r="I17" s="5">
        <v>0</v>
      </c>
      <c r="K17" s="5">
        <v>0</v>
      </c>
      <c r="M17" s="141">
        <v>-300000</v>
      </c>
      <c r="O17" s="5">
        <v>50870289562</v>
      </c>
      <c r="Q17" s="5">
        <v>0</v>
      </c>
      <c r="S17" s="5">
        <v>0</v>
      </c>
      <c r="U17" s="5">
        <v>0</v>
      </c>
      <c r="W17" s="5">
        <v>0</v>
      </c>
      <c r="Y17" s="69">
        <v>0</v>
      </c>
      <c r="AA17" s="5"/>
    </row>
    <row r="18" spans="1:27" ht="21" x14ac:dyDescent="0.55000000000000004">
      <c r="A18" s="2" t="s">
        <v>122</v>
      </c>
      <c r="C18" s="5">
        <v>1000000</v>
      </c>
      <c r="E18" s="5">
        <v>12733272554</v>
      </c>
      <c r="G18" s="5">
        <v>81126419375</v>
      </c>
      <c r="I18" s="5">
        <v>0</v>
      </c>
      <c r="K18" s="5">
        <v>0</v>
      </c>
      <c r="M18" s="141">
        <v>0</v>
      </c>
      <c r="O18" s="5">
        <v>0</v>
      </c>
      <c r="Q18" s="5">
        <v>1000000</v>
      </c>
      <c r="S18" s="5">
        <v>104270</v>
      </c>
      <c r="U18" s="5">
        <v>12733272554</v>
      </c>
      <c r="W18" s="5">
        <v>103601368625</v>
      </c>
      <c r="Y18" s="69">
        <v>1.9125329274245741E-2</v>
      </c>
      <c r="AA18" s="5"/>
    </row>
    <row r="19" spans="1:27" ht="21" x14ac:dyDescent="0.55000000000000004">
      <c r="A19" s="2" t="s">
        <v>153</v>
      </c>
      <c r="C19" s="5">
        <v>130000</v>
      </c>
      <c r="E19" s="5">
        <v>8303238624</v>
      </c>
      <c r="G19" s="5">
        <v>20201621050</v>
      </c>
      <c r="I19" s="5">
        <v>0</v>
      </c>
      <c r="K19" s="5">
        <v>0</v>
      </c>
      <c r="M19" s="141">
        <v>-50000</v>
      </c>
      <c r="O19" s="5">
        <v>9087150354</v>
      </c>
      <c r="Q19" s="5">
        <v>80000</v>
      </c>
      <c r="S19" s="5">
        <v>180940</v>
      </c>
      <c r="U19" s="5">
        <v>5109685304</v>
      </c>
      <c r="W19" s="5">
        <v>14382377780</v>
      </c>
      <c r="Y19" s="69">
        <v>2.6550586583922692E-3</v>
      </c>
      <c r="AA19" s="5"/>
    </row>
    <row r="20" spans="1:27" ht="21" x14ac:dyDescent="0.55000000000000004">
      <c r="A20" s="2" t="s">
        <v>124</v>
      </c>
      <c r="C20" s="5">
        <v>250000</v>
      </c>
      <c r="E20" s="5">
        <v>2816436090</v>
      </c>
      <c r="G20" s="5">
        <v>12370164375</v>
      </c>
      <c r="I20" s="5">
        <v>0</v>
      </c>
      <c r="K20" s="5">
        <v>0</v>
      </c>
      <c r="M20" s="141">
        <v>0</v>
      </c>
      <c r="O20" s="5">
        <v>0</v>
      </c>
      <c r="Q20" s="5">
        <v>250000</v>
      </c>
      <c r="S20" s="5">
        <v>42300</v>
      </c>
      <c r="U20" s="5">
        <v>2816436090</v>
      </c>
      <c r="W20" s="5">
        <v>10507187812.5</v>
      </c>
      <c r="Y20" s="69">
        <v>1.9396792660894666E-3</v>
      </c>
      <c r="AA20" s="5"/>
    </row>
    <row r="21" spans="1:27" ht="21" x14ac:dyDescent="0.55000000000000004">
      <c r="A21" s="2" t="s">
        <v>166</v>
      </c>
      <c r="C21" s="5">
        <v>1409230</v>
      </c>
      <c r="E21" s="5">
        <v>91885569795</v>
      </c>
      <c r="G21" s="5">
        <v>131175710299.96001</v>
      </c>
      <c r="I21" s="5">
        <v>0</v>
      </c>
      <c r="K21" s="5">
        <v>0</v>
      </c>
      <c r="M21" s="141">
        <v>0</v>
      </c>
      <c r="O21" s="5">
        <v>0</v>
      </c>
      <c r="Q21" s="5">
        <v>1409230</v>
      </c>
      <c r="S21" s="5">
        <v>121545</v>
      </c>
      <c r="U21" s="5">
        <v>91885569795</v>
      </c>
      <c r="W21" s="5">
        <v>170186496183.00601</v>
      </c>
      <c r="Y21" s="69">
        <v>3.1417275859661989E-2</v>
      </c>
      <c r="AA21" s="5"/>
    </row>
    <row r="22" spans="1:27" ht="21" x14ac:dyDescent="0.55000000000000004">
      <c r="A22" s="2" t="s">
        <v>125</v>
      </c>
      <c r="C22" s="5">
        <v>500000</v>
      </c>
      <c r="E22" s="5">
        <v>2414652223</v>
      </c>
      <c r="G22" s="5">
        <v>8127545750</v>
      </c>
      <c r="I22" s="5">
        <v>0</v>
      </c>
      <c r="K22" s="5">
        <v>0</v>
      </c>
      <c r="M22" s="141">
        <v>0</v>
      </c>
      <c r="O22" s="5">
        <v>0</v>
      </c>
      <c r="Q22" s="5">
        <v>500000</v>
      </c>
      <c r="S22" s="5">
        <v>21870</v>
      </c>
      <c r="U22" s="5">
        <v>2414652223</v>
      </c>
      <c r="W22" s="5">
        <v>10864879312.5</v>
      </c>
      <c r="Y22" s="69">
        <v>2.0057109006797465E-3</v>
      </c>
      <c r="AA22" s="5"/>
    </row>
    <row r="23" spans="1:27" ht="21" x14ac:dyDescent="0.55000000000000004">
      <c r="A23" s="2" t="s">
        <v>149</v>
      </c>
      <c r="C23" s="5">
        <v>199999</v>
      </c>
      <c r="E23" s="5">
        <v>898391554</v>
      </c>
      <c r="G23" s="5">
        <v>2617096389.45262</v>
      </c>
      <c r="I23" s="5">
        <v>0</v>
      </c>
      <c r="K23" s="5">
        <v>0</v>
      </c>
      <c r="M23" s="141">
        <v>0</v>
      </c>
      <c r="O23" s="5">
        <v>0</v>
      </c>
      <c r="Q23" s="5">
        <v>199999</v>
      </c>
      <c r="S23" s="5">
        <v>19190</v>
      </c>
      <c r="U23" s="5">
        <v>898391554</v>
      </c>
      <c r="W23" s="5">
        <v>3813369758.0558701</v>
      </c>
      <c r="Y23" s="69">
        <v>7.0396707336229292E-4</v>
      </c>
      <c r="AA23" s="5"/>
    </row>
    <row r="24" spans="1:27" ht="21" x14ac:dyDescent="0.55000000000000004">
      <c r="A24" s="2" t="s">
        <v>145</v>
      </c>
      <c r="C24" s="5">
        <v>470000</v>
      </c>
      <c r="E24" s="5">
        <v>30091074537</v>
      </c>
      <c r="G24" s="5">
        <v>77986682875</v>
      </c>
      <c r="I24" s="5">
        <v>0</v>
      </c>
      <c r="K24" s="5">
        <v>0</v>
      </c>
      <c r="M24" s="141">
        <v>-370000</v>
      </c>
      <c r="O24" s="5">
        <v>57929941084</v>
      </c>
      <c r="Q24" s="5">
        <v>100000</v>
      </c>
      <c r="S24" s="5">
        <v>165888</v>
      </c>
      <c r="U24" s="5">
        <v>6402356304</v>
      </c>
      <c r="W24" s="5">
        <v>16482424320</v>
      </c>
      <c r="Y24" s="69">
        <v>3.0427377219200895E-3</v>
      </c>
      <c r="AA24" s="5"/>
    </row>
    <row r="25" spans="1:27" ht="21" x14ac:dyDescent="0.55000000000000004">
      <c r="A25" s="2" t="s">
        <v>152</v>
      </c>
      <c r="C25" s="5">
        <v>1650000</v>
      </c>
      <c r="E25" s="5">
        <v>4596900000</v>
      </c>
      <c r="G25" s="5">
        <v>21328846068.75</v>
      </c>
      <c r="I25" s="5">
        <v>0</v>
      </c>
      <c r="K25" s="5">
        <v>0</v>
      </c>
      <c r="M25" s="141">
        <v>-1650000</v>
      </c>
      <c r="O25" s="5">
        <v>0</v>
      </c>
      <c r="Q25" s="5">
        <v>0</v>
      </c>
      <c r="S25" s="5">
        <v>0</v>
      </c>
      <c r="U25" s="5">
        <v>0</v>
      </c>
      <c r="W25" s="5">
        <v>0</v>
      </c>
      <c r="Y25" s="69">
        <v>0</v>
      </c>
      <c r="AA25" s="5"/>
    </row>
    <row r="26" spans="1:27" ht="21" x14ac:dyDescent="0.55000000000000004">
      <c r="A26" s="2" t="s">
        <v>167</v>
      </c>
      <c r="C26" s="5">
        <v>1260782</v>
      </c>
      <c r="E26" s="5">
        <v>22782330740</v>
      </c>
      <c r="G26" s="5">
        <v>36804244776.786499</v>
      </c>
      <c r="I26" s="5">
        <v>0</v>
      </c>
      <c r="K26" s="5">
        <v>0</v>
      </c>
      <c r="M26" s="141">
        <v>0</v>
      </c>
      <c r="O26" s="5">
        <v>0</v>
      </c>
      <c r="Q26" s="5">
        <v>1260782</v>
      </c>
      <c r="S26" s="5">
        <v>51700</v>
      </c>
      <c r="U26" s="5">
        <v>22782330740</v>
      </c>
      <c r="W26" s="5">
        <v>64764447071.472504</v>
      </c>
      <c r="Y26" s="69">
        <v>1.1955839888465294E-2</v>
      </c>
      <c r="AA26" s="5"/>
    </row>
    <row r="27" spans="1:27" ht="21" x14ac:dyDescent="0.55000000000000004">
      <c r="A27" s="2" t="s">
        <v>126</v>
      </c>
      <c r="C27" s="5">
        <v>7500000</v>
      </c>
      <c r="E27" s="5">
        <v>51573534691</v>
      </c>
      <c r="G27" s="5">
        <v>89199317812.5</v>
      </c>
      <c r="I27" s="5">
        <v>8000000</v>
      </c>
      <c r="K27" s="5">
        <v>185849098813</v>
      </c>
      <c r="M27" s="141">
        <v>0</v>
      </c>
      <c r="O27" s="5">
        <v>0</v>
      </c>
      <c r="Q27" s="5">
        <v>15500000</v>
      </c>
      <c r="S27" s="5">
        <v>21210</v>
      </c>
      <c r="U27" s="5">
        <v>237422633504</v>
      </c>
      <c r="W27" s="5">
        <v>326646858562.5</v>
      </c>
      <c r="Y27" s="69">
        <v>6.0300638971465023E-2</v>
      </c>
      <c r="AA27" s="5"/>
    </row>
    <row r="28" spans="1:27" ht="21" x14ac:dyDescent="0.55000000000000004">
      <c r="A28" s="2" t="s">
        <v>157</v>
      </c>
      <c r="C28" s="5">
        <v>734833</v>
      </c>
      <c r="E28" s="5">
        <v>6348886574</v>
      </c>
      <c r="G28" s="5">
        <v>14032923378.7078</v>
      </c>
      <c r="I28" s="5">
        <v>300000</v>
      </c>
      <c r="K28" s="5">
        <v>9234772433</v>
      </c>
      <c r="M28" s="141">
        <v>0</v>
      </c>
      <c r="O28" s="5">
        <v>0</v>
      </c>
      <c r="Q28" s="5">
        <v>1034833</v>
      </c>
      <c r="S28" s="5">
        <v>40510</v>
      </c>
      <c r="U28" s="5">
        <v>15583659007</v>
      </c>
      <c r="W28" s="5">
        <v>41652265873.527603</v>
      </c>
      <c r="Y28" s="69">
        <v>7.6892159864518804E-3</v>
      </c>
      <c r="AA28" s="5"/>
    </row>
    <row r="29" spans="1:27" ht="21" x14ac:dyDescent="0.55000000000000004">
      <c r="A29" s="2" t="s">
        <v>150</v>
      </c>
      <c r="C29" s="5">
        <v>672871</v>
      </c>
      <c r="E29" s="5">
        <v>8995268929</v>
      </c>
      <c r="G29" s="5">
        <v>10476275884.544901</v>
      </c>
      <c r="I29" s="5">
        <v>14488287</v>
      </c>
      <c r="K29" s="5">
        <v>330861358117</v>
      </c>
      <c r="M29" s="141">
        <v>0</v>
      </c>
      <c r="O29" s="5">
        <v>0</v>
      </c>
      <c r="Q29" s="5">
        <v>15161158</v>
      </c>
      <c r="S29" s="5">
        <v>16410</v>
      </c>
      <c r="U29" s="5">
        <v>245594208428</v>
      </c>
      <c r="W29" s="5">
        <v>247199207389.673</v>
      </c>
      <c r="Y29" s="69">
        <v>4.5634206385563147E-2</v>
      </c>
      <c r="AA29" s="5"/>
    </row>
    <row r="30" spans="1:27" ht="21" x14ac:dyDescent="0.55000000000000004">
      <c r="A30" s="2" t="s">
        <v>160</v>
      </c>
      <c r="C30" s="5">
        <v>15515145</v>
      </c>
      <c r="E30" s="5">
        <v>280753526847</v>
      </c>
      <c r="G30" s="5">
        <v>320645605959.90002</v>
      </c>
      <c r="I30" s="5">
        <v>800000</v>
      </c>
      <c r="K30" s="5">
        <v>18666048991</v>
      </c>
      <c r="M30" s="141">
        <v>0</v>
      </c>
      <c r="O30" s="5">
        <v>0</v>
      </c>
      <c r="Q30" s="5">
        <v>16315145</v>
      </c>
      <c r="S30" s="5">
        <v>28610</v>
      </c>
      <c r="U30" s="5">
        <v>299419575838</v>
      </c>
      <c r="W30" s="5">
        <v>463783095436.18903</v>
      </c>
      <c r="Y30" s="69">
        <v>8.5616672151815898E-2</v>
      </c>
      <c r="AA30" s="5"/>
    </row>
    <row r="31" spans="1:27" ht="21" x14ac:dyDescent="0.55000000000000004">
      <c r="A31" s="2" t="s">
        <v>128</v>
      </c>
      <c r="C31" s="5">
        <v>3223</v>
      </c>
      <c r="E31" s="5">
        <v>6358979</v>
      </c>
      <c r="G31" s="5">
        <v>95237368.921749994</v>
      </c>
      <c r="I31" s="5">
        <v>0</v>
      </c>
      <c r="K31" s="5">
        <v>0</v>
      </c>
      <c r="M31" s="141">
        <v>0</v>
      </c>
      <c r="O31" s="5">
        <v>0</v>
      </c>
      <c r="Q31" s="5">
        <v>3223</v>
      </c>
      <c r="S31" s="5">
        <v>29080</v>
      </c>
      <c r="U31" s="5">
        <v>6358979</v>
      </c>
      <c r="W31" s="5">
        <v>93123829.463499993</v>
      </c>
      <c r="Y31" s="69">
        <v>1.7191123296978976E-5</v>
      </c>
      <c r="AA31" s="5"/>
    </row>
    <row r="32" spans="1:27" ht="21" x14ac:dyDescent="0.55000000000000004">
      <c r="A32" s="2" t="s">
        <v>155</v>
      </c>
      <c r="C32" s="5">
        <v>6640000</v>
      </c>
      <c r="E32" s="5">
        <v>117595846357</v>
      </c>
      <c r="G32" s="5">
        <v>158008232950</v>
      </c>
      <c r="I32" s="5">
        <v>0</v>
      </c>
      <c r="K32" s="5">
        <v>0</v>
      </c>
      <c r="M32" s="141">
        <v>0</v>
      </c>
      <c r="O32" s="5">
        <v>0</v>
      </c>
      <c r="Q32" s="5">
        <v>6640000</v>
      </c>
      <c r="S32" s="5">
        <v>28900</v>
      </c>
      <c r="U32" s="5">
        <v>117595846357</v>
      </c>
      <c r="W32" s="5">
        <v>190665466900</v>
      </c>
      <c r="Y32" s="69">
        <v>3.5197795975934212E-2</v>
      </c>
      <c r="AA32" s="5"/>
    </row>
    <row r="33" spans="1:27" ht="21" x14ac:dyDescent="0.55000000000000004">
      <c r="A33" s="2" t="s">
        <v>146</v>
      </c>
      <c r="C33" s="5">
        <v>7904669</v>
      </c>
      <c r="E33" s="5">
        <v>124400417092</v>
      </c>
      <c r="G33" s="5">
        <v>176714556975.84399</v>
      </c>
      <c r="I33" s="5">
        <v>0</v>
      </c>
      <c r="K33" s="5">
        <v>0</v>
      </c>
      <c r="M33" s="141">
        <v>0</v>
      </c>
      <c r="O33" s="5">
        <v>0</v>
      </c>
      <c r="Q33" s="5">
        <v>7904669</v>
      </c>
      <c r="S33" s="5">
        <v>26240</v>
      </c>
      <c r="U33" s="5">
        <v>124400417092</v>
      </c>
      <c r="W33" s="5">
        <v>206088443335.384</v>
      </c>
      <c r="Y33" s="69">
        <v>3.8044954335234811E-2</v>
      </c>
      <c r="AA33" s="5"/>
    </row>
    <row r="34" spans="1:27" ht="21" x14ac:dyDescent="0.55000000000000004">
      <c r="A34" s="2" t="s">
        <v>129</v>
      </c>
      <c r="C34" s="5">
        <v>5600000</v>
      </c>
      <c r="E34" s="5">
        <v>32849879361</v>
      </c>
      <c r="G34" s="5">
        <v>68994716000</v>
      </c>
      <c r="I34" s="5">
        <v>11004469</v>
      </c>
      <c r="K34" s="5">
        <v>191001855971</v>
      </c>
      <c r="M34" s="141">
        <v>0</v>
      </c>
      <c r="O34" s="5">
        <v>0</v>
      </c>
      <c r="Q34" s="5">
        <v>16604469</v>
      </c>
      <c r="S34" s="5">
        <v>17000</v>
      </c>
      <c r="U34" s="5">
        <v>223851735332</v>
      </c>
      <c r="W34" s="5">
        <v>280465878323.138</v>
      </c>
      <c r="Y34" s="69">
        <v>5.177539972986582E-2</v>
      </c>
      <c r="AA34" s="5"/>
    </row>
    <row r="35" spans="1:27" ht="21" x14ac:dyDescent="0.55000000000000004">
      <c r="A35" s="2" t="s">
        <v>156</v>
      </c>
      <c r="C35" s="5">
        <v>25200000</v>
      </c>
      <c r="E35" s="5">
        <v>115558240504</v>
      </c>
      <c r="G35" s="5">
        <v>186811539705</v>
      </c>
      <c r="I35" s="5">
        <v>9500000</v>
      </c>
      <c r="K35" s="5">
        <v>79840781038</v>
      </c>
      <c r="M35" s="141">
        <v>-25200000</v>
      </c>
      <c r="O35" s="5">
        <v>223825059697</v>
      </c>
      <c r="Q35" s="5">
        <v>9500000</v>
      </c>
      <c r="S35" s="5">
        <v>9340</v>
      </c>
      <c r="U35" s="5">
        <v>79840781038</v>
      </c>
      <c r="W35" s="5">
        <v>88161018875</v>
      </c>
      <c r="Y35" s="69">
        <v>1.6274963714431996E-2</v>
      </c>
      <c r="AA35" s="5"/>
    </row>
    <row r="36" spans="1:27" ht="21" x14ac:dyDescent="0.55000000000000004">
      <c r="A36" s="2" t="s">
        <v>130</v>
      </c>
      <c r="C36" s="5">
        <v>284734</v>
      </c>
      <c r="E36" s="5">
        <v>1103184982</v>
      </c>
      <c r="G36" s="5">
        <v>7666810681.3975</v>
      </c>
      <c r="I36" s="5">
        <v>0</v>
      </c>
      <c r="K36" s="5">
        <v>0</v>
      </c>
      <c r="M36" s="141">
        <v>-284734</v>
      </c>
      <c r="O36" s="5">
        <v>7503528056</v>
      </c>
      <c r="Q36" s="5">
        <v>0</v>
      </c>
      <c r="S36" s="5">
        <v>0</v>
      </c>
      <c r="U36" s="5">
        <v>0</v>
      </c>
      <c r="W36" s="5">
        <v>0</v>
      </c>
      <c r="Y36" s="69">
        <v>0</v>
      </c>
      <c r="AA36" s="5"/>
    </row>
    <row r="37" spans="1:27" ht="21" x14ac:dyDescent="0.55000000000000004">
      <c r="A37" s="2" t="s">
        <v>131</v>
      </c>
      <c r="C37" s="5">
        <v>2500000</v>
      </c>
      <c r="E37" s="5">
        <v>13836918943</v>
      </c>
      <c r="G37" s="5">
        <v>76531077187.5</v>
      </c>
      <c r="I37" s="5">
        <v>0</v>
      </c>
      <c r="K37" s="5">
        <v>0</v>
      </c>
      <c r="M37" s="141">
        <v>-1000000</v>
      </c>
      <c r="O37" s="5">
        <v>28138398732</v>
      </c>
      <c r="Q37" s="5">
        <v>1500000</v>
      </c>
      <c r="S37" s="5">
        <v>32100</v>
      </c>
      <c r="U37" s="5">
        <v>8302151347</v>
      </c>
      <c r="W37" s="5">
        <v>47841238125</v>
      </c>
      <c r="Y37" s="69">
        <v>8.831731126449912E-3</v>
      </c>
      <c r="AA37" s="5"/>
    </row>
    <row r="38" spans="1:27" ht="21" x14ac:dyDescent="0.55000000000000004">
      <c r="A38" s="2" t="s">
        <v>132</v>
      </c>
      <c r="C38" s="5">
        <v>780761</v>
      </c>
      <c r="E38" s="5">
        <v>5591088614</v>
      </c>
      <c r="G38" s="5">
        <v>28047399250.513599</v>
      </c>
      <c r="I38" s="5">
        <v>0</v>
      </c>
      <c r="K38" s="5">
        <v>0</v>
      </c>
      <c r="M38" s="141">
        <v>0</v>
      </c>
      <c r="O38" s="5">
        <v>0</v>
      </c>
      <c r="Q38" s="5">
        <v>780761</v>
      </c>
      <c r="S38" s="5">
        <v>48490</v>
      </c>
      <c r="U38" s="5">
        <v>5591088614</v>
      </c>
      <c r="W38" s="5">
        <v>37616329405.5429</v>
      </c>
      <c r="Y38" s="69">
        <v>6.9441619885694866E-3</v>
      </c>
      <c r="AA38" s="5"/>
    </row>
    <row r="39" spans="1:27" ht="21" x14ac:dyDescent="0.55000000000000004">
      <c r="A39" s="2" t="s">
        <v>133</v>
      </c>
      <c r="C39" s="5">
        <v>7273224</v>
      </c>
      <c r="E39" s="5">
        <v>40876451002</v>
      </c>
      <c r="G39" s="5">
        <v>125525771915.60699</v>
      </c>
      <c r="I39" s="5">
        <v>0</v>
      </c>
      <c r="K39" s="5">
        <v>0</v>
      </c>
      <c r="M39" s="141">
        <v>0</v>
      </c>
      <c r="O39" s="5">
        <v>0</v>
      </c>
      <c r="Q39" s="5">
        <v>7273224</v>
      </c>
      <c r="S39" s="5">
        <v>31680</v>
      </c>
      <c r="U39" s="5">
        <v>40876451002</v>
      </c>
      <c r="W39" s="5">
        <v>228938195410.84799</v>
      </c>
      <c r="Y39" s="69">
        <v>4.2263132512590229E-2</v>
      </c>
      <c r="AA39" s="5"/>
    </row>
    <row r="40" spans="1:27" ht="21" x14ac:dyDescent="0.55000000000000004">
      <c r="A40" s="2" t="s">
        <v>158</v>
      </c>
      <c r="C40" s="5">
        <v>3000000</v>
      </c>
      <c r="E40" s="5">
        <v>31466875073</v>
      </c>
      <c r="G40" s="5">
        <v>46198837987.5</v>
      </c>
      <c r="I40" s="5">
        <v>0</v>
      </c>
      <c r="K40" s="5">
        <v>0</v>
      </c>
      <c r="M40" s="141">
        <v>0</v>
      </c>
      <c r="O40" s="5">
        <v>0</v>
      </c>
      <c r="Q40" s="5">
        <v>3000000</v>
      </c>
      <c r="S40" s="5">
        <v>20757</v>
      </c>
      <c r="U40" s="5">
        <v>31466875073</v>
      </c>
      <c r="W40" s="5">
        <v>61871687212.5</v>
      </c>
      <c r="Y40" s="69">
        <v>1.1421821993253634E-2</v>
      </c>
      <c r="AA40" s="5"/>
    </row>
    <row r="41" spans="1:27" ht="21" x14ac:dyDescent="0.55000000000000004">
      <c r="A41" s="2" t="s">
        <v>148</v>
      </c>
      <c r="C41" s="5">
        <v>500000</v>
      </c>
      <c r="E41" s="5">
        <v>7286256581</v>
      </c>
      <c r="G41" s="5">
        <v>20900113062.5</v>
      </c>
      <c r="I41" s="5">
        <v>0</v>
      </c>
      <c r="K41" s="5">
        <v>0</v>
      </c>
      <c r="M41" s="141">
        <v>0</v>
      </c>
      <c r="O41" s="5">
        <v>0</v>
      </c>
      <c r="Q41" s="5">
        <v>500000</v>
      </c>
      <c r="S41" s="5">
        <v>37540</v>
      </c>
      <c r="U41" s="5">
        <v>7286256581</v>
      </c>
      <c r="W41" s="5">
        <v>18649637375</v>
      </c>
      <c r="Y41" s="69">
        <v>3.4428160590543062E-3</v>
      </c>
      <c r="AA41" s="5"/>
    </row>
    <row r="42" spans="1:27" ht="21" x14ac:dyDescent="0.55000000000000004">
      <c r="A42" s="2" t="s">
        <v>90</v>
      </c>
      <c r="C42" s="5">
        <v>600000</v>
      </c>
      <c r="E42" s="5">
        <v>5140247697</v>
      </c>
      <c r="G42" s="5">
        <v>18427073775</v>
      </c>
      <c r="I42" s="5">
        <v>0</v>
      </c>
      <c r="K42" s="5">
        <v>0</v>
      </c>
      <c r="M42" s="141">
        <v>0</v>
      </c>
      <c r="O42" s="5">
        <v>0</v>
      </c>
      <c r="Q42" s="5">
        <v>600000</v>
      </c>
      <c r="S42" s="5">
        <v>43210</v>
      </c>
      <c r="U42" s="5">
        <v>5140247697</v>
      </c>
      <c r="W42" s="5">
        <v>25759749525</v>
      </c>
      <c r="Y42" s="69">
        <v>4.7553782177433106E-3</v>
      </c>
      <c r="AA42" s="5"/>
    </row>
    <row r="43" spans="1:27" ht="21" x14ac:dyDescent="0.55000000000000004">
      <c r="A43" s="2" t="s">
        <v>134</v>
      </c>
      <c r="C43" s="5">
        <v>15000000</v>
      </c>
      <c r="E43" s="5">
        <v>80454665113</v>
      </c>
      <c r="G43" s="5">
        <v>182869779375</v>
      </c>
      <c r="I43" s="5">
        <v>0</v>
      </c>
      <c r="K43" s="5">
        <v>0</v>
      </c>
      <c r="M43" s="141">
        <v>0</v>
      </c>
      <c r="O43" s="5">
        <v>0</v>
      </c>
      <c r="Q43" s="5">
        <v>15000000</v>
      </c>
      <c r="S43" s="5">
        <v>22500</v>
      </c>
      <c r="U43" s="5">
        <v>80454665113</v>
      </c>
      <c r="W43" s="5">
        <v>335335781250</v>
      </c>
      <c r="Y43" s="69">
        <v>6.1904657428387237E-2</v>
      </c>
      <c r="AA43" s="5"/>
    </row>
    <row r="44" spans="1:27" ht="21" x14ac:dyDescent="0.55000000000000004">
      <c r="A44" s="2" t="s">
        <v>135</v>
      </c>
      <c r="C44" s="5">
        <v>2000000</v>
      </c>
      <c r="E44" s="5">
        <v>9246279029</v>
      </c>
      <c r="G44" s="5">
        <v>35292228000</v>
      </c>
      <c r="I44" s="5">
        <v>0</v>
      </c>
      <c r="K44" s="5">
        <v>0</v>
      </c>
      <c r="M44" s="141">
        <v>0</v>
      </c>
      <c r="O44" s="5">
        <v>0</v>
      </c>
      <c r="Q44" s="5">
        <v>2000000</v>
      </c>
      <c r="S44" s="5">
        <v>20990</v>
      </c>
      <c r="U44" s="5">
        <v>9246279029</v>
      </c>
      <c r="W44" s="5">
        <v>41710803250</v>
      </c>
      <c r="Y44" s="69">
        <v>7.7000222780553955E-3</v>
      </c>
      <c r="AA44" s="5"/>
    </row>
    <row r="45" spans="1:27" ht="21" x14ac:dyDescent="0.55000000000000004">
      <c r="A45" s="2" t="s">
        <v>151</v>
      </c>
      <c r="C45" s="5">
        <v>571764</v>
      </c>
      <c r="E45" s="5">
        <v>806187240</v>
      </c>
      <c r="G45" s="5">
        <v>9095241989.2334995</v>
      </c>
      <c r="I45" s="5">
        <v>0</v>
      </c>
      <c r="K45" s="5">
        <v>0</v>
      </c>
      <c r="M45" s="141">
        <v>0</v>
      </c>
      <c r="O45" s="5">
        <v>0</v>
      </c>
      <c r="Q45" s="5">
        <v>571764</v>
      </c>
      <c r="S45" s="5">
        <v>30700</v>
      </c>
      <c r="U45" s="5">
        <v>806187240</v>
      </c>
      <c r="W45" s="5">
        <v>17440595194.845001</v>
      </c>
      <c r="Y45" s="69">
        <v>3.2196208435005961E-3</v>
      </c>
      <c r="AA45" s="5"/>
    </row>
    <row r="46" spans="1:27" ht="21" x14ac:dyDescent="0.55000000000000004">
      <c r="A46" s="2" t="s">
        <v>136</v>
      </c>
      <c r="C46" s="5">
        <v>6300000</v>
      </c>
      <c r="E46" s="5">
        <v>134720014629</v>
      </c>
      <c r="G46" s="5">
        <v>196864459312.5</v>
      </c>
      <c r="I46" s="5">
        <v>1081266</v>
      </c>
      <c r="K46" s="5">
        <v>41813696777</v>
      </c>
      <c r="M46" s="141">
        <v>0</v>
      </c>
      <c r="O46" s="5">
        <v>0</v>
      </c>
      <c r="Q46" s="5">
        <v>7381266</v>
      </c>
      <c r="S46" s="5">
        <v>48200</v>
      </c>
      <c r="U46" s="5">
        <v>176533711406</v>
      </c>
      <c r="W46" s="5">
        <v>353495601051.55499</v>
      </c>
      <c r="Y46" s="69">
        <v>6.5257050720823884E-2</v>
      </c>
      <c r="AA46" s="5"/>
    </row>
    <row r="47" spans="1:27" ht="21" x14ac:dyDescent="0.55000000000000004">
      <c r="A47" s="2" t="s">
        <v>137</v>
      </c>
      <c r="C47" s="5">
        <v>400000</v>
      </c>
      <c r="E47" s="5">
        <v>2501523698</v>
      </c>
      <c r="G47" s="5">
        <v>12403946350</v>
      </c>
      <c r="I47" s="5">
        <v>0</v>
      </c>
      <c r="K47" s="5">
        <v>0</v>
      </c>
      <c r="M47" s="141">
        <v>-400000</v>
      </c>
      <c r="O47" s="5">
        <v>17865704380</v>
      </c>
      <c r="Q47" s="5">
        <v>0</v>
      </c>
      <c r="S47" s="5">
        <v>0</v>
      </c>
      <c r="U47" s="5">
        <v>0</v>
      </c>
      <c r="W47" s="5">
        <v>0</v>
      </c>
      <c r="Y47" s="69">
        <v>0</v>
      </c>
      <c r="AA47" s="5"/>
    </row>
    <row r="48" spans="1:27" ht="21" x14ac:dyDescent="0.55000000000000004">
      <c r="A48" s="2" t="s">
        <v>161</v>
      </c>
      <c r="C48" s="5">
        <v>100000</v>
      </c>
      <c r="E48" s="5">
        <v>978553417</v>
      </c>
      <c r="G48" s="5">
        <v>1404932725</v>
      </c>
      <c r="I48" s="5">
        <v>0</v>
      </c>
      <c r="K48" s="5">
        <v>0</v>
      </c>
      <c r="M48" s="141">
        <v>-100000</v>
      </c>
      <c r="O48" s="5">
        <v>1306175843</v>
      </c>
      <c r="Q48" s="5">
        <v>0</v>
      </c>
      <c r="S48" s="5">
        <v>0</v>
      </c>
      <c r="U48" s="5">
        <v>0</v>
      </c>
      <c r="W48" s="5">
        <v>0</v>
      </c>
      <c r="Y48" s="69">
        <v>0</v>
      </c>
      <c r="AA48" s="5"/>
    </row>
    <row r="49" spans="1:27" ht="21" x14ac:dyDescent="0.55000000000000004">
      <c r="A49" s="2" t="s">
        <v>138</v>
      </c>
      <c r="C49" s="5">
        <v>2865000</v>
      </c>
      <c r="E49" s="5">
        <v>8440288361</v>
      </c>
      <c r="G49" s="5">
        <v>65073920366.25</v>
      </c>
      <c r="I49" s="5">
        <v>0</v>
      </c>
      <c r="K49" s="5">
        <v>0</v>
      </c>
      <c r="M49" s="141">
        <v>0</v>
      </c>
      <c r="O49" s="5">
        <v>0</v>
      </c>
      <c r="Q49" s="5">
        <v>2865000</v>
      </c>
      <c r="S49" s="5">
        <v>36290</v>
      </c>
      <c r="U49" s="5">
        <v>8440288361</v>
      </c>
      <c r="W49" s="5">
        <v>103304136924.375</v>
      </c>
      <c r="Y49" s="69">
        <v>1.9070458820113288E-2</v>
      </c>
      <c r="AA49" s="5"/>
    </row>
    <row r="50" spans="1:27" ht="21" x14ac:dyDescent="0.55000000000000004">
      <c r="A50" s="2" t="s">
        <v>116</v>
      </c>
      <c r="C50" s="5">
        <v>500000</v>
      </c>
      <c r="E50" s="5">
        <v>4424388738</v>
      </c>
      <c r="G50" s="5">
        <v>14883940750</v>
      </c>
      <c r="I50" s="5">
        <v>0</v>
      </c>
      <c r="K50" s="5">
        <v>0</v>
      </c>
      <c r="M50" s="141">
        <v>0</v>
      </c>
      <c r="O50" s="5">
        <v>0</v>
      </c>
      <c r="Q50" s="5">
        <v>500000</v>
      </c>
      <c r="S50" s="5">
        <v>32150</v>
      </c>
      <c r="U50" s="5">
        <v>4424388738</v>
      </c>
      <c r="W50" s="5">
        <v>15971919062.5</v>
      </c>
      <c r="Y50" s="69">
        <v>2.9484959056631844E-3</v>
      </c>
      <c r="AA50" s="5"/>
    </row>
    <row r="51" spans="1:27" ht="21" x14ac:dyDescent="0.55000000000000004">
      <c r="A51" s="2" t="s">
        <v>139</v>
      </c>
      <c r="C51" s="5">
        <v>3550000</v>
      </c>
      <c r="E51" s="5">
        <v>9656613164</v>
      </c>
      <c r="G51" s="5">
        <v>63066972975</v>
      </c>
      <c r="I51" s="5">
        <v>0</v>
      </c>
      <c r="K51" s="5">
        <v>0</v>
      </c>
      <c r="M51" s="141">
        <v>0</v>
      </c>
      <c r="O51" s="5">
        <v>0</v>
      </c>
      <c r="Q51" s="5">
        <v>3550000</v>
      </c>
      <c r="S51" s="5">
        <v>17630</v>
      </c>
      <c r="U51" s="5">
        <v>9656613164</v>
      </c>
      <c r="W51" s="5">
        <v>62185164068.75</v>
      </c>
      <c r="Y51" s="69">
        <v>1.1479691384123726E-2</v>
      </c>
      <c r="AA51" s="5"/>
    </row>
    <row r="52" spans="1:27" ht="21" x14ac:dyDescent="0.55000000000000004">
      <c r="A52" s="2" t="s">
        <v>140</v>
      </c>
      <c r="C52" s="5">
        <v>3600000</v>
      </c>
      <c r="E52" s="5">
        <v>19464833725</v>
      </c>
      <c r="G52" s="5">
        <v>56694102750</v>
      </c>
      <c r="I52" s="5">
        <v>1650000</v>
      </c>
      <c r="K52" s="5">
        <v>0</v>
      </c>
      <c r="M52" s="141">
        <v>0</v>
      </c>
      <c r="O52" s="5">
        <v>0</v>
      </c>
      <c r="Q52" s="5">
        <v>5250000</v>
      </c>
      <c r="S52" s="5">
        <v>22260</v>
      </c>
      <c r="U52" s="5">
        <v>25711733725</v>
      </c>
      <c r="W52" s="5">
        <v>116115603187.5</v>
      </c>
      <c r="Y52" s="69">
        <v>2.1435519378869554E-2</v>
      </c>
      <c r="AA52" s="5"/>
    </row>
    <row r="53" spans="1:27" ht="21" x14ac:dyDescent="0.55000000000000004">
      <c r="A53" s="2" t="s">
        <v>141</v>
      </c>
      <c r="C53" s="5">
        <v>1000000</v>
      </c>
      <c r="E53" s="5">
        <v>4468059588</v>
      </c>
      <c r="G53" s="5">
        <v>16453809000</v>
      </c>
      <c r="I53" s="5">
        <v>0</v>
      </c>
      <c r="K53" s="5">
        <v>0</v>
      </c>
      <c r="M53" s="141">
        <v>0</v>
      </c>
      <c r="O53" s="5">
        <v>0</v>
      </c>
      <c r="Q53" s="5">
        <v>1000000</v>
      </c>
      <c r="S53" s="5">
        <v>22170</v>
      </c>
      <c r="U53" s="5">
        <v>4468059588</v>
      </c>
      <c r="W53" s="5">
        <v>22027834875</v>
      </c>
      <c r="Y53" s="69">
        <v>4.0664481635180596E-3</v>
      </c>
      <c r="AA53" s="5"/>
    </row>
    <row r="54" spans="1:27" ht="21" x14ac:dyDescent="0.55000000000000004">
      <c r="A54" s="2" t="s">
        <v>142</v>
      </c>
      <c r="C54" s="5">
        <v>2750000</v>
      </c>
      <c r="E54" s="5">
        <v>7526107690</v>
      </c>
      <c r="G54" s="5">
        <v>59046421156.25</v>
      </c>
      <c r="I54" s="5">
        <v>0</v>
      </c>
      <c r="K54" s="5">
        <v>0</v>
      </c>
      <c r="M54" s="141">
        <v>-2750000</v>
      </c>
      <c r="O54" s="5">
        <v>84206458359</v>
      </c>
      <c r="Q54" s="5">
        <v>0</v>
      </c>
      <c r="S54" s="5">
        <v>0</v>
      </c>
      <c r="U54" s="5">
        <v>0</v>
      </c>
      <c r="W54" s="5">
        <v>0</v>
      </c>
      <c r="Y54" s="69">
        <v>0</v>
      </c>
      <c r="AA54" s="5"/>
    </row>
    <row r="55" spans="1:27" ht="21" x14ac:dyDescent="0.55000000000000004">
      <c r="A55" s="2" t="s">
        <v>117</v>
      </c>
      <c r="C55" s="5">
        <v>1000000</v>
      </c>
      <c r="E55" s="5">
        <v>9423523115</v>
      </c>
      <c r="G55" s="5">
        <v>24948982125</v>
      </c>
      <c r="I55" s="5">
        <v>0</v>
      </c>
      <c r="K55" s="5">
        <v>0</v>
      </c>
      <c r="M55" s="141">
        <v>0</v>
      </c>
      <c r="O55" s="5">
        <v>0</v>
      </c>
      <c r="Q55" s="5">
        <v>1000000</v>
      </c>
      <c r="S55" s="5">
        <v>30780</v>
      </c>
      <c r="U55" s="5">
        <v>9423523115</v>
      </c>
      <c r="W55" s="5">
        <v>30582623250</v>
      </c>
      <c r="Y55" s="69">
        <v>5.6457047574689154E-3</v>
      </c>
      <c r="AA55" s="5"/>
    </row>
    <row r="56" spans="1:27" ht="21" x14ac:dyDescent="0.55000000000000004">
      <c r="A56" s="2" t="s">
        <v>143</v>
      </c>
      <c r="C56" s="5">
        <v>4000000</v>
      </c>
      <c r="E56" s="5">
        <v>76285064105</v>
      </c>
      <c r="G56" s="5">
        <v>118554860500</v>
      </c>
      <c r="I56" s="5">
        <v>0</v>
      </c>
      <c r="K56" s="5">
        <v>0</v>
      </c>
      <c r="M56" s="141">
        <v>0</v>
      </c>
      <c r="O56" s="5">
        <v>0</v>
      </c>
      <c r="Q56" s="5">
        <v>4000000</v>
      </c>
      <c r="S56" s="5">
        <v>61200</v>
      </c>
      <c r="U56" s="5">
        <v>76285064105</v>
      </c>
      <c r="W56" s="5">
        <v>243230220000</v>
      </c>
      <c r="Y56" s="69">
        <v>4.4901511521390207E-2</v>
      </c>
      <c r="AA56" s="5"/>
    </row>
    <row r="57" spans="1:27" ht="21" x14ac:dyDescent="0.55000000000000004">
      <c r="A57" s="2" t="s">
        <v>144</v>
      </c>
      <c r="C57" s="5">
        <v>10200</v>
      </c>
      <c r="E57" s="5">
        <v>698446833</v>
      </c>
      <c r="G57" s="5">
        <v>465106853.60250002</v>
      </c>
      <c r="I57" s="5">
        <v>0</v>
      </c>
      <c r="K57" s="5">
        <v>0</v>
      </c>
      <c r="M57" s="141">
        <v>0</v>
      </c>
      <c r="O57" s="5">
        <v>0</v>
      </c>
      <c r="Q57" s="5">
        <v>10200</v>
      </c>
      <c r="S57" s="5">
        <v>45893</v>
      </c>
      <c r="U57" s="5">
        <v>698446833</v>
      </c>
      <c r="W57" s="5">
        <v>465106853.60250002</v>
      </c>
      <c r="Y57" s="69">
        <v>8.586104451046504E-5</v>
      </c>
      <c r="AA57" s="5"/>
    </row>
    <row r="58" spans="1:27" ht="21" x14ac:dyDescent="0.55000000000000004">
      <c r="A58" s="2" t="s">
        <v>174</v>
      </c>
      <c r="C58" s="5">
        <v>0</v>
      </c>
      <c r="E58" s="5">
        <v>0</v>
      </c>
      <c r="G58" s="5">
        <v>0</v>
      </c>
      <c r="I58" s="5">
        <v>6202291</v>
      </c>
      <c r="K58" s="5">
        <v>0</v>
      </c>
      <c r="M58" s="141">
        <v>0</v>
      </c>
      <c r="O58" s="5">
        <v>0</v>
      </c>
      <c r="Q58" s="5">
        <v>6202291</v>
      </c>
      <c r="S58" s="5">
        <v>15410</v>
      </c>
      <c r="U58" s="5">
        <v>94262418618</v>
      </c>
      <c r="W58" s="5">
        <v>94964414846.112106</v>
      </c>
      <c r="Y58" s="69">
        <v>1.7530904537005239E-2</v>
      </c>
      <c r="AA58" s="5"/>
    </row>
    <row r="59" spans="1:27" ht="21" x14ac:dyDescent="0.55000000000000004">
      <c r="A59" s="2" t="s">
        <v>175</v>
      </c>
      <c r="C59" s="5">
        <v>0</v>
      </c>
      <c r="E59" s="5">
        <v>0</v>
      </c>
      <c r="G59" s="5">
        <v>0</v>
      </c>
      <c r="I59" s="5">
        <v>48678</v>
      </c>
      <c r="K59" s="5">
        <v>1218513779</v>
      </c>
      <c r="M59" s="141">
        <v>0</v>
      </c>
      <c r="O59" s="5">
        <v>0</v>
      </c>
      <c r="Q59" s="5">
        <v>48678</v>
      </c>
      <c r="S59" s="5">
        <v>26967</v>
      </c>
      <c r="U59" s="5">
        <v>1218513779</v>
      </c>
      <c r="W59" s="5">
        <v>1304281939.6482699</v>
      </c>
      <c r="Y59" s="69">
        <v>2.4077695008563473E-4</v>
      </c>
      <c r="AA59" s="5"/>
    </row>
    <row r="60" spans="1:27" ht="21" x14ac:dyDescent="0.55000000000000004">
      <c r="A60" s="2" t="s">
        <v>176</v>
      </c>
      <c r="C60" s="5">
        <v>0</v>
      </c>
      <c r="E60" s="5">
        <v>0</v>
      </c>
      <c r="G60" s="5">
        <v>0</v>
      </c>
      <c r="I60" s="5">
        <v>3000000</v>
      </c>
      <c r="K60" s="5">
        <v>61981543297</v>
      </c>
      <c r="M60" s="141">
        <v>0</v>
      </c>
      <c r="O60" s="5">
        <v>0</v>
      </c>
      <c r="Q60" s="5">
        <v>3000000</v>
      </c>
      <c r="S60" s="5">
        <v>22690</v>
      </c>
      <c r="U60" s="5">
        <v>61981543297</v>
      </c>
      <c r="W60" s="5">
        <v>67633501125</v>
      </c>
      <c r="Y60" s="69">
        <v>1.2485481573778724E-2</v>
      </c>
      <c r="AA60" s="5"/>
    </row>
    <row r="61" spans="1:27" ht="21" x14ac:dyDescent="0.55000000000000004">
      <c r="A61" s="2" t="s">
        <v>177</v>
      </c>
      <c r="C61" s="5">
        <v>0</v>
      </c>
      <c r="E61" s="5">
        <v>0</v>
      </c>
      <c r="G61" s="5">
        <v>0</v>
      </c>
      <c r="I61" s="5">
        <v>6100000</v>
      </c>
      <c r="K61" s="5">
        <v>86031704323</v>
      </c>
      <c r="M61" s="141">
        <v>0</v>
      </c>
      <c r="O61" s="5">
        <v>0</v>
      </c>
      <c r="Q61" s="5">
        <v>6100000</v>
      </c>
      <c r="S61" s="5">
        <v>16490</v>
      </c>
      <c r="U61" s="5">
        <v>86031704323</v>
      </c>
      <c r="W61" s="5">
        <v>99943973037.5</v>
      </c>
      <c r="Y61" s="69">
        <v>1.8450155810560129E-2</v>
      </c>
      <c r="AA61" s="5"/>
    </row>
    <row r="62" spans="1:27" ht="21" x14ac:dyDescent="0.55000000000000004">
      <c r="A62" s="2" t="s">
        <v>178</v>
      </c>
      <c r="C62" s="5">
        <v>0</v>
      </c>
      <c r="E62" s="5">
        <v>0</v>
      </c>
      <c r="G62" s="5">
        <v>0</v>
      </c>
      <c r="I62" s="5">
        <v>1694026</v>
      </c>
      <c r="K62" s="5">
        <v>5428391121</v>
      </c>
      <c r="M62" s="141">
        <v>0</v>
      </c>
      <c r="O62" s="5">
        <v>0</v>
      </c>
      <c r="Q62" s="5">
        <v>1694026</v>
      </c>
      <c r="S62" s="5">
        <v>3440</v>
      </c>
      <c r="U62" s="5">
        <v>5428391187</v>
      </c>
      <c r="W62" s="5">
        <v>5790080920.4659996</v>
      </c>
      <c r="Y62" s="69">
        <v>1.068877811153917E-3</v>
      </c>
      <c r="AA62" s="5"/>
    </row>
    <row r="63" spans="1:27" ht="21" x14ac:dyDescent="0.55000000000000004">
      <c r="A63" s="2" t="s">
        <v>179</v>
      </c>
      <c r="C63" s="5">
        <v>0</v>
      </c>
      <c r="E63" s="5">
        <v>0</v>
      </c>
      <c r="G63" s="5">
        <v>0</v>
      </c>
      <c r="I63" s="5">
        <v>15200000</v>
      </c>
      <c r="K63" s="5">
        <v>58905471113</v>
      </c>
      <c r="M63" s="141">
        <v>0</v>
      </c>
      <c r="O63" s="5">
        <v>0</v>
      </c>
      <c r="Q63" s="5">
        <v>15200000</v>
      </c>
      <c r="S63" s="5">
        <v>4430</v>
      </c>
      <c r="U63" s="5">
        <v>58905471107</v>
      </c>
      <c r="W63" s="5">
        <v>66904207900</v>
      </c>
      <c r="Y63" s="69">
        <v>1.235085040769743E-2</v>
      </c>
      <c r="AA63" s="5"/>
    </row>
    <row r="64" spans="1:27" ht="21" x14ac:dyDescent="0.55000000000000004">
      <c r="A64" s="2" t="s">
        <v>180</v>
      </c>
      <c r="C64" s="5">
        <v>0</v>
      </c>
      <c r="E64" s="5">
        <v>0</v>
      </c>
      <c r="G64" s="5">
        <v>0</v>
      </c>
      <c r="I64" s="5">
        <v>9364474</v>
      </c>
      <c r="K64" s="5">
        <v>147694739792</v>
      </c>
      <c r="M64" s="141">
        <v>0</v>
      </c>
      <c r="O64" s="5">
        <v>0</v>
      </c>
      <c r="Q64" s="5">
        <v>9364474</v>
      </c>
      <c r="S64" s="5">
        <v>20420</v>
      </c>
      <c r="U64" s="5">
        <v>147694739792</v>
      </c>
      <c r="W64" s="5">
        <v>189996344419.89999</v>
      </c>
      <c r="Y64" s="69">
        <v>3.507427262941324E-2</v>
      </c>
      <c r="AA64" s="5"/>
    </row>
    <row r="65" spans="1:27" ht="21" x14ac:dyDescent="0.55000000000000004">
      <c r="A65" s="2" t="s">
        <v>181</v>
      </c>
      <c r="C65" s="5">
        <v>0</v>
      </c>
      <c r="E65" s="5">
        <v>0</v>
      </c>
      <c r="G65" s="5">
        <v>0</v>
      </c>
      <c r="I65" s="5">
        <v>1112640</v>
      </c>
      <c r="K65" s="5">
        <v>4567685940</v>
      </c>
      <c r="M65" s="141">
        <v>0</v>
      </c>
      <c r="O65" s="5">
        <v>0</v>
      </c>
      <c r="Q65" s="5">
        <v>1112640</v>
      </c>
      <c r="S65" s="5">
        <v>6023</v>
      </c>
      <c r="U65" s="5">
        <v>4567685940</v>
      </c>
      <c r="W65" s="5">
        <v>6658457795.5080004</v>
      </c>
      <c r="Y65" s="69">
        <v>1.229184512597542E-3</v>
      </c>
      <c r="AA65" s="5"/>
    </row>
    <row r="66" spans="1:27" ht="21.75" thickBot="1" x14ac:dyDescent="0.6">
      <c r="A66" s="2"/>
      <c r="C66" s="6">
        <v>177699715</v>
      </c>
      <c r="E66" s="6">
        <v>1899349857463</v>
      </c>
      <c r="G66" s="6">
        <v>3414881729307.8857</v>
      </c>
      <c r="I66" s="6">
        <v>142999811</v>
      </c>
      <c r="K66" s="6">
        <v>1235881555451</v>
      </c>
      <c r="M66" s="140">
        <v>-40204734</v>
      </c>
      <c r="O66" s="6">
        <v>636800391471</v>
      </c>
      <c r="Q66" s="6">
        <v>280494792</v>
      </c>
      <c r="S66" s="6">
        <v>2006924</v>
      </c>
      <c r="U66" s="6">
        <v>2847927703927</v>
      </c>
      <c r="W66" s="6">
        <v>5300306540152.5967</v>
      </c>
      <c r="Y66" s="151">
        <v>0.97846301820374781</v>
      </c>
      <c r="AA66" s="5"/>
    </row>
    <row r="67" spans="1:27" ht="19.5" thickTop="1" x14ac:dyDescent="0.25"/>
  </sheetData>
  <mergeCells count="11">
    <mergeCell ref="M8:O8"/>
    <mergeCell ref="I7:O7"/>
    <mergeCell ref="H7:H8"/>
    <mergeCell ref="I8:K8"/>
    <mergeCell ref="K2:O2"/>
    <mergeCell ref="K3:O3"/>
    <mergeCell ref="K4:O4"/>
    <mergeCell ref="A6:W6"/>
    <mergeCell ref="A5:W5"/>
    <mergeCell ref="A7:A8"/>
    <mergeCell ref="B7:B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useFirstPageNumber="1" r:id="rId1"/>
  <headerFooter>
    <oddFooter>&amp;C&amp;"B Nazanin,Bold"&amp;P</oddFooter>
  </headerFooter>
  <rowBreaks count="1" manualBreakCount="1">
    <brk id="40" max="2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92D050"/>
  </sheetPr>
  <dimension ref="A1:R12"/>
  <sheetViews>
    <sheetView rightToLeft="1" view="pageBreakPreview" zoomScale="120" zoomScaleNormal="100" zoomScaleSheetLayoutView="120" workbookViewId="0">
      <selection activeCell="H17" sqref="H17"/>
    </sheetView>
  </sheetViews>
  <sheetFormatPr defaultRowHeight="15" x14ac:dyDescent="0.25"/>
  <cols>
    <col min="1" max="1" width="30.28515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8" max="8" width="8.7109375" bestFit="1" customWidth="1"/>
    <col min="9" max="9" width="0.85546875" customWidth="1"/>
    <col min="11" max="11" width="0.7109375" customWidth="1"/>
    <col min="13" max="13" width="0.7109375" customWidth="1"/>
    <col min="14" max="14" width="9.5703125" bestFit="1" customWidth="1"/>
    <col min="15" max="15" width="0.5703125" customWidth="1"/>
    <col min="17" max="17" width="0.5703125" customWidth="1"/>
    <col min="18" max="18" width="9.5703125" bestFit="1" customWidth="1"/>
  </cols>
  <sheetData>
    <row r="1" spans="1:18" ht="19.5" x14ac:dyDescent="0.5">
      <c r="A1" s="206" t="s">
        <v>63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</row>
    <row r="2" spans="1:18" ht="19.5" x14ac:dyDescent="0.5">
      <c r="A2" s="206" t="s">
        <v>73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</row>
    <row r="3" spans="1:18" ht="19.5" x14ac:dyDescent="0.5">
      <c r="A3" s="206" t="s">
        <v>163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</row>
    <row r="4" spans="1:18" ht="25.5" x14ac:dyDescent="0.25">
      <c r="A4" s="166" t="s">
        <v>111</v>
      </c>
      <c r="B4" s="166"/>
      <c r="C4" s="166"/>
      <c r="D4" s="166"/>
      <c r="E4" s="166"/>
      <c r="F4" s="166"/>
      <c r="G4" s="166"/>
      <c r="H4" s="166"/>
      <c r="I4" s="43"/>
    </row>
    <row r="5" spans="1:18" ht="18.75" thickBot="1" x14ac:dyDescent="0.5">
      <c r="A5" s="44"/>
      <c r="B5" s="200"/>
      <c r="C5" s="200"/>
      <c r="D5" s="200"/>
      <c r="E5" s="200"/>
      <c r="F5" s="200"/>
      <c r="G5" s="45"/>
      <c r="H5" s="199" t="s">
        <v>99</v>
      </c>
      <c r="I5" s="199"/>
      <c r="J5" s="199"/>
      <c r="K5" s="199"/>
      <c r="L5" s="199"/>
      <c r="M5" s="46"/>
      <c r="N5" s="199" t="s">
        <v>114</v>
      </c>
      <c r="O5" s="199"/>
      <c r="P5" s="199"/>
      <c r="Q5" s="199"/>
      <c r="R5" s="199"/>
    </row>
    <row r="6" spans="1:18" ht="36.75" thickBot="1" x14ac:dyDescent="0.5">
      <c r="A6" s="46" t="s">
        <v>74</v>
      </c>
      <c r="B6" s="47" t="s">
        <v>40</v>
      </c>
      <c r="C6" s="48"/>
      <c r="D6" s="47" t="s">
        <v>17</v>
      </c>
      <c r="E6" s="48"/>
      <c r="F6" s="47" t="s">
        <v>70</v>
      </c>
      <c r="G6" s="48"/>
      <c r="H6" s="47" t="s">
        <v>79</v>
      </c>
      <c r="I6" s="48"/>
      <c r="J6" s="47" t="s">
        <v>41</v>
      </c>
      <c r="K6" s="48"/>
      <c r="L6" s="47" t="s">
        <v>42</v>
      </c>
      <c r="M6" s="46"/>
      <c r="N6" s="47" t="s">
        <v>79</v>
      </c>
      <c r="O6" s="48"/>
      <c r="P6" s="47" t="s">
        <v>41</v>
      </c>
      <c r="Q6" s="48"/>
      <c r="R6" s="47" t="s">
        <v>42</v>
      </c>
    </row>
    <row r="7" spans="1:18" ht="18" x14ac:dyDescent="0.45">
      <c r="A7" s="46"/>
      <c r="B7" s="57"/>
      <c r="C7" s="46"/>
      <c r="D7" s="57"/>
      <c r="E7" s="46"/>
      <c r="F7" s="57"/>
      <c r="G7" s="46"/>
      <c r="H7" s="60">
        <v>0</v>
      </c>
      <c r="I7" s="46"/>
      <c r="J7" s="57">
        <v>0</v>
      </c>
      <c r="K7" s="46"/>
      <c r="L7" s="60">
        <f>H7-J7</f>
        <v>0</v>
      </c>
      <c r="M7" s="46"/>
      <c r="N7" s="60">
        <v>0</v>
      </c>
      <c r="O7" s="46"/>
      <c r="P7" s="57">
        <v>0</v>
      </c>
      <c r="Q7" s="46"/>
      <c r="R7" s="60">
        <f>N7-P7</f>
        <v>0</v>
      </c>
    </row>
    <row r="8" spans="1:18" ht="18.75" thickBot="1" x14ac:dyDescent="0.5">
      <c r="A8" s="46"/>
      <c r="B8" s="46"/>
      <c r="C8" s="46"/>
      <c r="D8" s="46"/>
      <c r="E8" s="46"/>
      <c r="F8" s="46"/>
      <c r="G8" s="46"/>
      <c r="H8" s="61">
        <f>SUM(H7)</f>
        <v>0</v>
      </c>
      <c r="I8" s="46"/>
      <c r="J8" s="62">
        <v>0</v>
      </c>
      <c r="K8" s="46"/>
      <c r="L8" s="61">
        <f>SUM(L7)</f>
        <v>0</v>
      </c>
      <c r="M8" s="46"/>
      <c r="N8" s="61">
        <f>SUM(N7)</f>
        <v>0</v>
      </c>
      <c r="O8" s="46"/>
      <c r="P8" s="62">
        <v>0</v>
      </c>
      <c r="Q8" s="46"/>
      <c r="R8" s="61">
        <f>SUM(R7)</f>
        <v>0</v>
      </c>
    </row>
    <row r="9" spans="1:18" ht="18.75" thickTop="1" x14ac:dyDescent="0.4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2" spans="1:18" x14ac:dyDescent="0.25">
      <c r="J12" s="50"/>
    </row>
  </sheetData>
  <mergeCells count="7">
    <mergeCell ref="A1:R1"/>
    <mergeCell ref="A2:R2"/>
    <mergeCell ref="A3:R3"/>
    <mergeCell ref="A4:H4"/>
    <mergeCell ref="B5:F5"/>
    <mergeCell ref="H5:L5"/>
    <mergeCell ref="N5:R5"/>
  </mergeCells>
  <pageMargins left="0.70866141732283472" right="0.70866141732283472" top="0.74803149606299213" bottom="0.74803149606299213" header="0.31496062992125984" footer="0.31496062992125984"/>
  <pageSetup scale="90" firstPageNumber="18" orientation="landscape" useFirstPageNumber="1" r:id="rId1"/>
  <headerFooter>
    <oddFooter>&amp;C&amp;"B Nazanin,Bold"&amp;P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0"/>
  </sheetPr>
  <dimension ref="A1:N25"/>
  <sheetViews>
    <sheetView rightToLeft="1" view="pageBreakPreview" zoomScale="110" zoomScaleNormal="100" zoomScaleSheetLayoutView="110" workbookViewId="0">
      <selection activeCell="H18" sqref="H18"/>
    </sheetView>
  </sheetViews>
  <sheetFormatPr defaultColWidth="9.140625" defaultRowHeight="15.75" x14ac:dyDescent="0.4"/>
  <cols>
    <col min="1" max="1" width="16.140625" style="66" customWidth="1"/>
    <col min="2" max="2" width="0.7109375" style="66" customWidth="1"/>
    <col min="3" max="3" width="20.140625" style="66" customWidth="1"/>
    <col min="4" max="4" width="0.7109375" style="66" customWidth="1"/>
    <col min="5" max="5" width="11.85546875" style="66" customWidth="1"/>
    <col min="6" max="6" width="0.28515625" style="66" customWidth="1"/>
    <col min="7" max="7" width="1.28515625" style="66" customWidth="1"/>
    <col min="8" max="8" width="12" style="66" customWidth="1"/>
    <col min="9" max="9" width="0.5703125" style="66" customWidth="1"/>
    <col min="10" max="10" width="0.7109375" style="66" customWidth="1"/>
    <col min="11" max="12" width="9.140625" style="66"/>
    <col min="13" max="13" width="13" style="66" customWidth="1"/>
    <col min="14" max="14" width="12" style="66" bestFit="1" customWidth="1"/>
    <col min="15" max="16384" width="9.140625" style="66"/>
  </cols>
  <sheetData>
    <row r="1" spans="1:14" ht="21" x14ac:dyDescent="0.55000000000000004">
      <c r="A1" s="185" t="s">
        <v>63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4" ht="21" x14ac:dyDescent="0.55000000000000004">
      <c r="A2" s="185" t="s">
        <v>73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4" ht="21" x14ac:dyDescent="0.55000000000000004">
      <c r="A3" s="185" t="s">
        <v>163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4" ht="25.5" x14ac:dyDescent="0.4">
      <c r="A4" s="186" t="s">
        <v>78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4" ht="16.5" thickBot="1" x14ac:dyDescent="0.45">
      <c r="A5" s="93"/>
      <c r="B5" s="93"/>
      <c r="C5" s="93"/>
      <c r="E5" s="93"/>
      <c r="F5" s="93"/>
      <c r="G5" s="94"/>
      <c r="H5" s="93"/>
      <c r="I5" s="93"/>
      <c r="J5" s="93"/>
    </row>
    <row r="6" spans="1:14" ht="48.75" customHeight="1" thickBot="1" x14ac:dyDescent="0.45">
      <c r="A6" s="207" t="s">
        <v>56</v>
      </c>
      <c r="B6" s="207"/>
      <c r="C6" s="207"/>
      <c r="D6" s="95"/>
      <c r="E6" s="208" t="s">
        <v>99</v>
      </c>
      <c r="F6" s="208"/>
      <c r="G6" s="96"/>
      <c r="H6" s="207" t="s">
        <v>100</v>
      </c>
      <c r="I6" s="207"/>
      <c r="J6" s="97"/>
      <c r="K6" s="98"/>
    </row>
    <row r="7" spans="1:14" ht="47.25" x14ac:dyDescent="0.4">
      <c r="A7" s="99" t="s">
        <v>57</v>
      </c>
      <c r="B7" s="95"/>
      <c r="C7" s="100" t="s">
        <v>23</v>
      </c>
      <c r="D7" s="101"/>
      <c r="E7" s="100" t="s">
        <v>58</v>
      </c>
      <c r="F7" s="102"/>
      <c r="G7" s="95"/>
      <c r="H7" s="100" t="s">
        <v>58</v>
      </c>
      <c r="I7" s="102"/>
      <c r="J7" s="102"/>
      <c r="K7" s="102"/>
    </row>
    <row r="8" spans="1:14" x14ac:dyDescent="0.4">
      <c r="A8" s="66" t="s">
        <v>91</v>
      </c>
      <c r="C8" s="103" t="s">
        <v>95</v>
      </c>
      <c r="E8" s="91">
        <v>2671257</v>
      </c>
      <c r="H8" s="91">
        <v>4988018</v>
      </c>
      <c r="I8" s="104"/>
      <c r="M8" s="91"/>
      <c r="N8" s="92"/>
    </row>
    <row r="9" spans="1:14" x14ac:dyDescent="0.4">
      <c r="A9" s="66" t="s">
        <v>93</v>
      </c>
      <c r="C9" s="103" t="s">
        <v>31</v>
      </c>
      <c r="E9" s="91">
        <v>1135</v>
      </c>
      <c r="F9" s="91"/>
      <c r="G9" s="91"/>
      <c r="H9" s="91">
        <v>3105</v>
      </c>
      <c r="I9" s="104"/>
      <c r="M9" s="91"/>
      <c r="N9" s="92"/>
    </row>
    <row r="10" spans="1:14" x14ac:dyDescent="0.4">
      <c r="A10" s="66" t="s">
        <v>94</v>
      </c>
      <c r="C10" s="103" t="s">
        <v>34</v>
      </c>
      <c r="E10" s="91">
        <v>310</v>
      </c>
      <c r="F10" s="91"/>
      <c r="G10" s="91"/>
      <c r="H10" s="91">
        <v>620</v>
      </c>
      <c r="M10" s="91"/>
      <c r="N10" s="92"/>
    </row>
    <row r="11" spans="1:14" ht="16.5" thickBot="1" x14ac:dyDescent="0.45">
      <c r="A11" s="66" t="s">
        <v>92</v>
      </c>
      <c r="C11" s="103" t="s">
        <v>36</v>
      </c>
      <c r="E11" s="105">
        <v>5797</v>
      </c>
      <c r="H11" s="105">
        <v>10419</v>
      </c>
      <c r="I11" s="104"/>
      <c r="M11" s="91"/>
      <c r="N11" s="92"/>
    </row>
    <row r="12" spans="1:14" ht="16.5" thickBot="1" x14ac:dyDescent="0.45">
      <c r="E12" s="106">
        <v>2678499</v>
      </c>
      <c r="H12" s="106">
        <v>5002162</v>
      </c>
      <c r="I12" s="104"/>
      <c r="M12" s="91"/>
      <c r="N12" s="92"/>
    </row>
    <row r="13" spans="1:14" ht="16.5" thickTop="1" x14ac:dyDescent="0.4">
      <c r="N13" s="92"/>
    </row>
    <row r="14" spans="1:14" x14ac:dyDescent="0.4">
      <c r="N14" s="92"/>
    </row>
    <row r="15" spans="1:14" x14ac:dyDescent="0.4">
      <c r="N15" s="92"/>
    </row>
    <row r="16" spans="1:14" x14ac:dyDescent="0.4">
      <c r="N16" s="92"/>
    </row>
    <row r="17" spans="14:14" x14ac:dyDescent="0.4">
      <c r="N17" s="92"/>
    </row>
    <row r="18" spans="14:14" x14ac:dyDescent="0.4">
      <c r="N18" s="92"/>
    </row>
    <row r="19" spans="14:14" x14ac:dyDescent="0.4">
      <c r="N19" s="92"/>
    </row>
    <row r="20" spans="14:14" x14ac:dyDescent="0.4">
      <c r="N20" s="92"/>
    </row>
    <row r="21" spans="14:14" x14ac:dyDescent="0.4">
      <c r="N21" s="92"/>
    </row>
    <row r="22" spans="14:14" x14ac:dyDescent="0.4">
      <c r="N22" s="92"/>
    </row>
    <row r="23" spans="14:14" x14ac:dyDescent="0.4">
      <c r="N23" s="92"/>
    </row>
    <row r="24" spans="14:14" x14ac:dyDescent="0.4">
      <c r="N24" s="92"/>
    </row>
    <row r="25" spans="14:14" x14ac:dyDescent="0.4">
      <c r="N25" s="92"/>
    </row>
  </sheetData>
  <mergeCells count="7">
    <mergeCell ref="A1:J1"/>
    <mergeCell ref="A2:J2"/>
    <mergeCell ref="A3:J3"/>
    <mergeCell ref="A4:J4"/>
    <mergeCell ref="A6:C6"/>
    <mergeCell ref="E6:F6"/>
    <mergeCell ref="H6:I6"/>
  </mergeCells>
  <pageMargins left="0.70866141732283472" right="0.70866141732283472" top="0.74803149606299213" bottom="0.74803149606299213" header="0.31496062992125984" footer="0.31496062992125984"/>
  <pageSetup scale="105" firstPageNumber="19" orientation="portrait" useFirstPageNumber="1" r:id="rId1"/>
  <headerFooter>
    <oddFooter>&amp;C&amp;"B Nazanin,Bold"&amp;P</oddFoot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92D050"/>
  </sheetPr>
  <dimension ref="B1:U16"/>
  <sheetViews>
    <sheetView rightToLeft="1" topLeftCell="D1" zoomScaleNormal="100" workbookViewId="0">
      <selection activeCell="U27" sqref="U27"/>
    </sheetView>
  </sheetViews>
  <sheetFormatPr defaultRowHeight="15" x14ac:dyDescent="0.25"/>
  <cols>
    <col min="2" max="2" width="30.28515625" bestFit="1" customWidth="1"/>
    <col min="3" max="3" width="12.5703125" customWidth="1"/>
    <col min="4" max="4" width="0.85546875" customWidth="1"/>
    <col min="5" max="5" width="12.42578125" customWidth="1"/>
    <col min="6" max="6" width="1.28515625" customWidth="1"/>
    <col min="7" max="7" width="10.7109375" customWidth="1"/>
    <col min="8" max="8" width="1" customWidth="1"/>
    <col min="9" max="9" width="10.140625" bestFit="1" customWidth="1"/>
    <col min="10" max="10" width="0.85546875" customWidth="1"/>
    <col min="12" max="12" width="0.7109375" customWidth="1"/>
    <col min="13" max="13" width="9.5703125" bestFit="1" customWidth="1"/>
    <col min="14" max="14" width="0.7109375" customWidth="1"/>
    <col min="15" max="15" width="10" bestFit="1" customWidth="1"/>
    <col min="16" max="16" width="0.5703125" customWidth="1"/>
    <col min="18" max="18" width="0.5703125" customWidth="1"/>
    <col min="19" max="19" width="9.5703125" bestFit="1" customWidth="1"/>
  </cols>
  <sheetData>
    <row r="1" spans="2:21" ht="19.5" x14ac:dyDescent="0.5">
      <c r="B1" s="206" t="s">
        <v>63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2:21" ht="19.5" x14ac:dyDescent="0.5">
      <c r="B2" s="206" t="s">
        <v>73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</row>
    <row r="3" spans="2:21" ht="19.5" x14ac:dyDescent="0.5">
      <c r="B3" s="206" t="s">
        <v>172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</row>
    <row r="4" spans="2:21" ht="25.5" x14ac:dyDescent="0.25">
      <c r="B4" s="166" t="s">
        <v>112</v>
      </c>
      <c r="C4" s="166"/>
      <c r="D4" s="166"/>
      <c r="E4" s="166"/>
      <c r="F4" s="166"/>
      <c r="G4" s="166"/>
      <c r="H4" s="166"/>
      <c r="I4" s="166"/>
      <c r="J4" s="43"/>
    </row>
    <row r="5" spans="2:21" ht="18.75" customHeight="1" thickBot="1" x14ac:dyDescent="0.5">
      <c r="B5" s="44"/>
      <c r="C5" s="200"/>
      <c r="D5" s="200"/>
      <c r="E5" s="200"/>
      <c r="F5" s="200"/>
      <c r="G5" s="200"/>
      <c r="H5" s="45"/>
      <c r="I5" s="199" t="s">
        <v>99</v>
      </c>
      <c r="J5" s="199"/>
      <c r="K5" s="199"/>
      <c r="L5" s="199"/>
      <c r="M5" s="199"/>
      <c r="N5" s="46"/>
      <c r="O5" s="199" t="s">
        <v>100</v>
      </c>
      <c r="P5" s="199"/>
      <c r="Q5" s="199"/>
      <c r="R5" s="199"/>
      <c r="S5" s="199"/>
    </row>
    <row r="6" spans="2:21" ht="36.75" thickBot="1" x14ac:dyDescent="0.5">
      <c r="B6" s="46" t="s">
        <v>74</v>
      </c>
      <c r="C6" s="47" t="s">
        <v>40</v>
      </c>
      <c r="D6" s="48"/>
      <c r="E6" s="47" t="s">
        <v>17</v>
      </c>
      <c r="F6" s="48"/>
      <c r="G6" s="47" t="s">
        <v>70</v>
      </c>
      <c r="H6" s="48"/>
      <c r="I6" s="47" t="s">
        <v>79</v>
      </c>
      <c r="J6" s="48"/>
      <c r="K6" s="47" t="s">
        <v>41</v>
      </c>
      <c r="L6" s="48"/>
      <c r="M6" s="47" t="s">
        <v>42</v>
      </c>
      <c r="N6" s="46"/>
      <c r="O6" s="47" t="s">
        <v>79</v>
      </c>
      <c r="P6" s="48"/>
      <c r="Q6" s="47" t="s">
        <v>41</v>
      </c>
      <c r="R6" s="48"/>
      <c r="S6" s="47" t="s">
        <v>42</v>
      </c>
    </row>
    <row r="7" spans="2:21" ht="18" x14ac:dyDescent="0.45">
      <c r="B7" s="46" t="s">
        <v>91</v>
      </c>
      <c r="C7" s="52">
        <v>30</v>
      </c>
      <c r="D7" s="46">
        <v>30</v>
      </c>
      <c r="E7" s="51"/>
      <c r="F7" s="51" t="s">
        <v>98</v>
      </c>
      <c r="G7" s="51">
        <v>0</v>
      </c>
      <c r="H7" s="51">
        <v>0</v>
      </c>
      <c r="I7" s="53">
        <v>2671257</v>
      </c>
      <c r="J7" s="51"/>
      <c r="K7" s="53">
        <v>0</v>
      </c>
      <c r="L7" s="53"/>
      <c r="M7" s="53">
        <v>2671257</v>
      </c>
      <c r="N7" s="53"/>
      <c r="O7" s="53">
        <v>4988018</v>
      </c>
      <c r="P7" s="53"/>
      <c r="Q7" s="53">
        <v>0</v>
      </c>
      <c r="R7" s="53"/>
      <c r="S7" s="53">
        <v>4988018</v>
      </c>
      <c r="T7" s="42"/>
      <c r="U7" s="42"/>
    </row>
    <row r="8" spans="2:21" ht="18" x14ac:dyDescent="0.45">
      <c r="B8" s="46" t="s">
        <v>93</v>
      </c>
      <c r="C8" s="52">
        <v>29</v>
      </c>
      <c r="D8">
        <v>29</v>
      </c>
      <c r="E8" s="36"/>
      <c r="F8" s="36" t="s">
        <v>98</v>
      </c>
      <c r="G8" s="51">
        <v>10</v>
      </c>
      <c r="H8" s="36">
        <v>10</v>
      </c>
      <c r="I8" s="53">
        <v>1135</v>
      </c>
      <c r="J8" s="36"/>
      <c r="K8" s="53">
        <v>-2</v>
      </c>
      <c r="L8" s="53"/>
      <c r="M8" s="53">
        <v>1137</v>
      </c>
      <c r="N8" s="53"/>
      <c r="O8" s="53">
        <v>3105</v>
      </c>
      <c r="P8" s="53"/>
      <c r="Q8" s="53">
        <v>0</v>
      </c>
      <c r="R8" s="53"/>
      <c r="S8" s="53">
        <v>3105</v>
      </c>
      <c r="T8" s="42"/>
      <c r="U8" s="42"/>
    </row>
    <row r="9" spans="2:21" ht="18" x14ac:dyDescent="0.45">
      <c r="B9" s="46" t="s">
        <v>94</v>
      </c>
      <c r="C9" s="52">
        <v>23</v>
      </c>
      <c r="D9">
        <v>23</v>
      </c>
      <c r="F9" t="s">
        <v>98</v>
      </c>
      <c r="G9" s="51">
        <v>10</v>
      </c>
      <c r="H9" s="36">
        <v>10</v>
      </c>
      <c r="I9" s="53">
        <v>310</v>
      </c>
      <c r="J9" s="36"/>
      <c r="K9" s="53">
        <v>2</v>
      </c>
      <c r="L9" s="53"/>
      <c r="M9" s="53">
        <v>308</v>
      </c>
      <c r="N9" s="53"/>
      <c r="O9" s="53">
        <v>620</v>
      </c>
      <c r="P9" s="53"/>
      <c r="Q9" s="53">
        <v>20</v>
      </c>
      <c r="R9" s="53"/>
      <c r="S9" s="53">
        <v>600</v>
      </c>
      <c r="T9" s="42"/>
      <c r="U9" s="42"/>
    </row>
    <row r="10" spans="2:21" ht="18" x14ac:dyDescent="0.45">
      <c r="B10" s="46" t="s">
        <v>92</v>
      </c>
      <c r="C10" s="52">
        <v>30</v>
      </c>
      <c r="D10">
        <v>30</v>
      </c>
      <c r="E10" s="36"/>
      <c r="F10" s="36" t="s">
        <v>98</v>
      </c>
      <c r="G10" s="51">
        <v>10</v>
      </c>
      <c r="H10" s="36">
        <v>10</v>
      </c>
      <c r="I10" s="54">
        <v>5797</v>
      </c>
      <c r="J10" s="56"/>
      <c r="K10" s="54">
        <v>47</v>
      </c>
      <c r="L10" s="54"/>
      <c r="M10" s="53">
        <v>5750</v>
      </c>
      <c r="N10" s="54"/>
      <c r="O10" s="54">
        <v>10419</v>
      </c>
      <c r="P10" s="54"/>
      <c r="Q10" s="54">
        <v>49</v>
      </c>
      <c r="R10" s="54"/>
      <c r="S10" s="54">
        <v>10370</v>
      </c>
      <c r="T10" s="49"/>
      <c r="U10" s="42"/>
    </row>
    <row r="11" spans="2:21" ht="18.75" thickBot="1" x14ac:dyDescent="0.5">
      <c r="B11" s="46"/>
      <c r="E11" s="36"/>
      <c r="F11" s="36"/>
      <c r="G11" s="36"/>
      <c r="H11" s="36"/>
      <c r="I11" s="55">
        <v>2678499</v>
      </c>
      <c r="J11" s="54"/>
      <c r="K11" s="55">
        <v>47</v>
      </c>
      <c r="L11" s="54"/>
      <c r="M11" s="55">
        <v>2678452</v>
      </c>
      <c r="N11" s="54"/>
      <c r="O11" s="55">
        <v>5002162</v>
      </c>
      <c r="P11" s="54"/>
      <c r="Q11" s="55">
        <v>69</v>
      </c>
      <c r="R11" s="54"/>
      <c r="S11" s="55">
        <v>5002093</v>
      </c>
      <c r="T11" s="49"/>
      <c r="U11" s="42"/>
    </row>
    <row r="12" spans="2:21" ht="18.75" thickTop="1" x14ac:dyDescent="0.45">
      <c r="B12" s="46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2"/>
    </row>
    <row r="13" spans="2:21" ht="17.25" x14ac:dyDescent="0.4"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2"/>
    </row>
    <row r="14" spans="2:21" ht="17.25" x14ac:dyDescent="0.4"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2"/>
    </row>
    <row r="15" spans="2:21" ht="17.25" x14ac:dyDescent="0.4"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2:21" ht="17.25" x14ac:dyDescent="0.4"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7">
    <mergeCell ref="B1:S1"/>
    <mergeCell ref="B2:S2"/>
    <mergeCell ref="B3:S3"/>
    <mergeCell ref="B4:I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85" firstPageNumber="20" orientation="landscape" useFirstPageNumber="1" r:id="rId1"/>
  <headerFooter>
    <oddFooter>&amp;C&amp;"B Nazanin,Bold"&amp;P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P20"/>
  <sheetViews>
    <sheetView rightToLeft="1" view="pageBreakPreview" zoomScale="110" zoomScaleNormal="100" zoomScaleSheetLayoutView="110" workbookViewId="0">
      <selection activeCell="C20" sqref="C20"/>
    </sheetView>
  </sheetViews>
  <sheetFormatPr defaultColWidth="9.140625" defaultRowHeight="18.75" x14ac:dyDescent="0.45"/>
  <cols>
    <col min="1" max="1" width="34.140625" style="1" bestFit="1" customWidth="1"/>
    <col min="2" max="2" width="1" style="1" customWidth="1"/>
    <col min="3" max="3" width="15.140625" style="1" customWidth="1"/>
    <col min="4" max="4" width="1" style="1" customWidth="1"/>
    <col min="5" max="5" width="30.85546875" style="1" bestFit="1" customWidth="1"/>
    <col min="6" max="6" width="1" style="1" customWidth="1"/>
    <col min="7" max="7" width="9.140625" style="1" customWidth="1"/>
    <col min="8" max="15" width="9.140625" style="1"/>
    <col min="16" max="16" width="14.140625" style="1" bestFit="1" customWidth="1"/>
    <col min="17" max="16384" width="9.140625" style="1"/>
  </cols>
  <sheetData>
    <row r="1" spans="1:5" ht="21" x14ac:dyDescent="0.55000000000000004">
      <c r="A1" s="196" t="s">
        <v>63</v>
      </c>
      <c r="B1" s="196"/>
      <c r="C1" s="196"/>
      <c r="D1" s="196"/>
      <c r="E1" s="196"/>
    </row>
    <row r="2" spans="1:5" ht="21" x14ac:dyDescent="0.55000000000000004">
      <c r="A2" s="196" t="s">
        <v>73</v>
      </c>
      <c r="B2" s="196"/>
      <c r="C2" s="196"/>
      <c r="D2" s="196"/>
      <c r="E2" s="196"/>
    </row>
    <row r="3" spans="1:5" ht="21" x14ac:dyDescent="0.55000000000000004">
      <c r="A3" s="196" t="s">
        <v>172</v>
      </c>
      <c r="B3" s="196"/>
      <c r="C3" s="196"/>
      <c r="D3" s="196"/>
      <c r="E3" s="196"/>
    </row>
    <row r="4" spans="1:5" ht="25.5" x14ac:dyDescent="0.45">
      <c r="A4" s="166" t="s">
        <v>113</v>
      </c>
      <c r="B4" s="166"/>
      <c r="C4" s="166"/>
      <c r="D4" s="166"/>
      <c r="E4" s="166"/>
    </row>
    <row r="6" spans="1:5" ht="21.75" thickBot="1" x14ac:dyDescent="0.5">
      <c r="A6" s="40"/>
      <c r="C6" s="210" t="s">
        <v>115</v>
      </c>
      <c r="E6" s="210" t="s">
        <v>100</v>
      </c>
    </row>
    <row r="7" spans="1:5" ht="21.75" thickBot="1" x14ac:dyDescent="0.5">
      <c r="A7" s="39"/>
      <c r="C7" s="209" t="s">
        <v>26</v>
      </c>
      <c r="E7" s="209" t="s">
        <v>26</v>
      </c>
    </row>
    <row r="8" spans="1:5" x14ac:dyDescent="0.45">
      <c r="A8" s="1" t="s">
        <v>59</v>
      </c>
      <c r="C8" s="141">
        <v>27682695</v>
      </c>
      <c r="D8" s="3"/>
      <c r="E8" s="5">
        <v>67208736</v>
      </c>
    </row>
    <row r="9" spans="1:5" x14ac:dyDescent="0.45">
      <c r="A9" s="1" t="s">
        <v>96</v>
      </c>
      <c r="C9" s="5">
        <v>0</v>
      </c>
      <c r="D9" s="3"/>
      <c r="E9" s="5">
        <v>22</v>
      </c>
    </row>
    <row r="10" spans="1:5" x14ac:dyDescent="0.45">
      <c r="A10" s="1" t="s">
        <v>97</v>
      </c>
      <c r="C10" s="5">
        <v>576535149</v>
      </c>
      <c r="D10" s="3"/>
      <c r="E10" s="5">
        <v>601710199</v>
      </c>
    </row>
    <row r="11" spans="1:5" ht="21.75" thickBot="1" x14ac:dyDescent="0.6">
      <c r="A11" s="2" t="s">
        <v>98</v>
      </c>
      <c r="C11" s="6">
        <v>604217844</v>
      </c>
      <c r="D11" s="3"/>
      <c r="E11" s="6">
        <v>668918957</v>
      </c>
    </row>
    <row r="12" spans="1:5" ht="19.5" thickTop="1" x14ac:dyDescent="0.45"/>
    <row r="18" spans="16:16" x14ac:dyDescent="0.45">
      <c r="P18" s="122"/>
    </row>
    <row r="19" spans="16:16" x14ac:dyDescent="0.45">
      <c r="P19" s="122"/>
    </row>
    <row r="20" spans="16:16" x14ac:dyDescent="0.45">
      <c r="P20" s="122"/>
    </row>
  </sheetData>
  <mergeCells count="8">
    <mergeCell ref="E7"/>
    <mergeCell ref="E6"/>
    <mergeCell ref="A1:E1"/>
    <mergeCell ref="A2:E2"/>
    <mergeCell ref="A3:E3"/>
    <mergeCell ref="A4:E4"/>
    <mergeCell ref="C7"/>
    <mergeCell ref="C6"/>
  </mergeCells>
  <pageMargins left="0.70866141732283472" right="0.70866141732283472" top="0.74803149606299213" bottom="1.5354330708661419" header="0.31496062992125984" footer="0.31496062992125984"/>
  <pageSetup firstPageNumber="21" orientation="portrait" useFirstPageNumber="1" r:id="rId1"/>
  <headerFooter>
    <oddFooter>&amp;C&amp;"B Nazanin,Bold"&amp;P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AI23"/>
  <sheetViews>
    <sheetView rightToLeft="1" view="pageBreakPreview" zoomScale="91" zoomScaleNormal="112" zoomScaleSheetLayoutView="91" workbookViewId="0">
      <selection activeCell="G34" sqref="G34"/>
    </sheetView>
  </sheetViews>
  <sheetFormatPr defaultColWidth="9.140625" defaultRowHeight="15.75" x14ac:dyDescent="0.4"/>
  <cols>
    <col min="1" max="1" width="21.140625" style="10" bestFit="1" customWidth="1"/>
    <col min="2" max="2" width="0.5703125" style="10" customWidth="1"/>
    <col min="3" max="3" width="9" style="10" customWidth="1"/>
    <col min="4" max="4" width="0.5703125" style="10" customWidth="1"/>
    <col min="5" max="5" width="10.7109375" style="10" customWidth="1"/>
    <col min="6" max="6" width="0.5703125" style="10" customWidth="1"/>
    <col min="7" max="7" width="11.5703125" style="10" customWidth="1"/>
    <col min="8" max="8" width="0.5703125" style="10" customWidth="1"/>
    <col min="9" max="9" width="10.85546875" style="10" bestFit="1" customWidth="1"/>
    <col min="10" max="10" width="0.42578125" style="10" customWidth="1"/>
    <col min="11" max="11" width="3.85546875" style="10" customWidth="1"/>
    <col min="12" max="12" width="0.7109375" style="10" customWidth="1"/>
    <col min="13" max="13" width="6.7109375" style="10" customWidth="1"/>
    <col min="14" max="14" width="0.28515625" style="10" customWidth="1"/>
    <col min="15" max="15" width="6.5703125" style="10" bestFit="1" customWidth="1"/>
    <col min="16" max="16" width="0.42578125" style="10" customWidth="1"/>
    <col min="17" max="17" width="12.42578125" style="10" customWidth="1"/>
    <col min="18" max="18" width="0.5703125" style="10" customWidth="1"/>
    <col min="19" max="19" width="13.42578125" style="10" bestFit="1" customWidth="1"/>
    <col min="20" max="20" width="0.5703125" style="10" customWidth="1"/>
    <col min="21" max="21" width="7.42578125" style="10" bestFit="1" customWidth="1"/>
    <col min="22" max="22" width="13.28515625" style="10" customWidth="1"/>
    <col min="23" max="23" width="0.5703125" style="10" customWidth="1"/>
    <col min="24" max="24" width="7.5703125" style="10" customWidth="1"/>
    <col min="25" max="25" width="12.140625" style="10" customWidth="1"/>
    <col min="26" max="26" width="0.5703125" style="10" customWidth="1"/>
    <col min="27" max="27" width="6.85546875" style="10" bestFit="1" customWidth="1"/>
    <col min="28" max="28" width="0.42578125" style="10" customWidth="1"/>
    <col min="29" max="29" width="14" style="10" bestFit="1" customWidth="1"/>
    <col min="30" max="30" width="0.28515625" style="10" customWidth="1"/>
    <col min="31" max="31" width="13.7109375" style="10" customWidth="1"/>
    <col min="32" max="32" width="0.42578125" style="10" customWidth="1"/>
    <col min="33" max="33" width="12.7109375" style="10" customWidth="1"/>
    <col min="34" max="34" width="0.42578125" style="10" customWidth="1"/>
    <col min="35" max="35" width="14.85546875" style="10" bestFit="1" customWidth="1"/>
    <col min="36" max="16384" width="9.140625" style="10"/>
  </cols>
  <sheetData>
    <row r="1" spans="1:35" ht="21" x14ac:dyDescent="0.55000000000000004">
      <c r="A1" s="167" t="s">
        <v>63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</row>
    <row r="2" spans="1:35" ht="21" x14ac:dyDescent="0.55000000000000004">
      <c r="A2" s="167" t="s">
        <v>64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</row>
    <row r="3" spans="1:35" ht="21" x14ac:dyDescent="0.55000000000000004">
      <c r="A3" s="167" t="s">
        <v>172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</row>
    <row r="4" spans="1:35" ht="25.5" x14ac:dyDescent="0.4">
      <c r="A4" s="166" t="s">
        <v>72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6" spans="1:35" ht="16.5" customHeight="1" thickBot="1" x14ac:dyDescent="0.45">
      <c r="A6" s="169" t="s">
        <v>14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1"/>
      <c r="O6" s="169" t="s">
        <v>164</v>
      </c>
      <c r="P6" s="169"/>
      <c r="Q6" s="169"/>
      <c r="R6" s="169"/>
      <c r="S6" s="169"/>
      <c r="T6" s="12"/>
      <c r="U6" s="173" t="s">
        <v>4</v>
      </c>
      <c r="V6" s="173"/>
      <c r="W6" s="173"/>
      <c r="X6" s="173"/>
      <c r="Y6" s="173"/>
      <c r="AA6" s="169" t="s">
        <v>173</v>
      </c>
      <c r="AB6" s="169"/>
      <c r="AC6" s="169"/>
      <c r="AD6" s="169"/>
      <c r="AE6" s="169"/>
      <c r="AF6" s="169"/>
      <c r="AG6" s="169"/>
      <c r="AH6" s="169"/>
      <c r="AI6" s="169"/>
    </row>
    <row r="7" spans="1:35" ht="15.75" customHeight="1" x14ac:dyDescent="0.4">
      <c r="A7" s="172" t="s">
        <v>15</v>
      </c>
      <c r="B7" s="11"/>
      <c r="C7" s="178" t="s">
        <v>16</v>
      </c>
      <c r="D7" s="13"/>
      <c r="E7" s="176" t="s">
        <v>65</v>
      </c>
      <c r="F7" s="13"/>
      <c r="G7" s="168" t="s">
        <v>66</v>
      </c>
      <c r="H7" s="13"/>
      <c r="I7" s="178" t="s">
        <v>17</v>
      </c>
      <c r="J7" s="13"/>
      <c r="K7" s="176" t="s">
        <v>67</v>
      </c>
      <c r="L7" s="14"/>
      <c r="M7" s="176" t="s">
        <v>68</v>
      </c>
      <c r="N7" s="13"/>
      <c r="O7" s="170" t="s">
        <v>6</v>
      </c>
      <c r="P7" s="168"/>
      <c r="Q7" s="168" t="s">
        <v>7</v>
      </c>
      <c r="R7" s="168"/>
      <c r="S7" s="168" t="s">
        <v>8</v>
      </c>
      <c r="T7" s="13"/>
      <c r="U7" s="174" t="s">
        <v>9</v>
      </c>
      <c r="V7" s="174"/>
      <c r="W7" s="15"/>
      <c r="X7" s="174" t="s">
        <v>10</v>
      </c>
      <c r="Y7" s="174"/>
      <c r="AA7" s="170" t="s">
        <v>6</v>
      </c>
      <c r="AB7" s="172"/>
      <c r="AC7" s="168" t="s">
        <v>19</v>
      </c>
      <c r="AD7" s="11"/>
      <c r="AE7" s="168" t="s">
        <v>7</v>
      </c>
      <c r="AF7" s="172"/>
      <c r="AG7" s="168" t="s">
        <v>8</v>
      </c>
      <c r="AH7" s="16"/>
      <c r="AI7" s="168" t="s">
        <v>69</v>
      </c>
    </row>
    <row r="8" spans="1:35" s="19" customFormat="1" ht="16.5" thickBot="1" x14ac:dyDescent="0.3">
      <c r="A8" s="169"/>
      <c r="B8" s="11"/>
      <c r="C8" s="177"/>
      <c r="D8" s="13"/>
      <c r="E8" s="177"/>
      <c r="F8" s="13"/>
      <c r="G8" s="169"/>
      <c r="H8" s="13"/>
      <c r="I8" s="177"/>
      <c r="J8" s="13"/>
      <c r="K8" s="177"/>
      <c r="L8" s="12"/>
      <c r="M8" s="177"/>
      <c r="N8" s="13"/>
      <c r="O8" s="171"/>
      <c r="P8" s="175"/>
      <c r="Q8" s="169"/>
      <c r="R8" s="175"/>
      <c r="S8" s="169"/>
      <c r="T8" s="13"/>
      <c r="U8" s="17" t="s">
        <v>6</v>
      </c>
      <c r="V8" s="17" t="s">
        <v>7</v>
      </c>
      <c r="W8" s="18"/>
      <c r="X8" s="17" t="s">
        <v>6</v>
      </c>
      <c r="Y8" s="17" t="s">
        <v>12</v>
      </c>
      <c r="AA8" s="171"/>
      <c r="AB8" s="172"/>
      <c r="AC8" s="169"/>
      <c r="AD8" s="11"/>
      <c r="AE8" s="169"/>
      <c r="AF8" s="172"/>
      <c r="AG8" s="169"/>
      <c r="AH8" s="16"/>
      <c r="AI8" s="169"/>
    </row>
    <row r="9" spans="1:35" ht="16.5" thickBot="1" x14ac:dyDescent="0.45">
      <c r="A9" s="129"/>
      <c r="B9" s="20"/>
      <c r="C9" s="129"/>
      <c r="D9" s="129"/>
      <c r="E9" s="129"/>
      <c r="F9" s="20"/>
      <c r="G9" s="129"/>
      <c r="H9" s="129"/>
      <c r="I9" s="129"/>
      <c r="J9" s="20"/>
      <c r="K9" s="129">
        <v>0</v>
      </c>
      <c r="L9" s="20"/>
      <c r="M9" s="129">
        <v>0</v>
      </c>
      <c r="N9" s="20"/>
      <c r="O9" s="131">
        <v>0</v>
      </c>
      <c r="P9" s="129"/>
      <c r="Q9" s="131">
        <v>0</v>
      </c>
      <c r="R9" s="129"/>
      <c r="S9" s="131">
        <v>0</v>
      </c>
      <c r="T9" s="129"/>
      <c r="U9" s="131">
        <v>0</v>
      </c>
      <c r="V9" s="131">
        <v>0</v>
      </c>
      <c r="W9" s="129"/>
      <c r="X9" s="131">
        <v>0</v>
      </c>
      <c r="Y9" s="131">
        <v>0</v>
      </c>
      <c r="Z9" s="129"/>
      <c r="AA9" s="131">
        <v>0</v>
      </c>
      <c r="AB9" s="129"/>
      <c r="AC9" s="131">
        <v>0</v>
      </c>
      <c r="AD9" s="129"/>
      <c r="AE9" s="131">
        <v>0</v>
      </c>
      <c r="AF9" s="129"/>
      <c r="AG9" s="131">
        <v>0</v>
      </c>
      <c r="AH9" s="130"/>
      <c r="AI9" s="133" t="s">
        <v>13</v>
      </c>
    </row>
    <row r="10" spans="1:35" ht="16.5" thickBot="1" x14ac:dyDescent="0.45">
      <c r="A10" s="20"/>
      <c r="B10" s="20"/>
      <c r="C10" s="20"/>
      <c r="D10" s="20"/>
      <c r="E10" s="20"/>
      <c r="F10" s="20"/>
      <c r="G10" s="129"/>
      <c r="H10" s="129"/>
      <c r="I10" s="129"/>
      <c r="J10" s="20"/>
      <c r="K10" s="23"/>
      <c r="L10" s="20"/>
      <c r="M10" s="20"/>
      <c r="N10" s="20"/>
      <c r="O10" s="128">
        <v>0</v>
      </c>
      <c r="P10" s="125"/>
      <c r="Q10" s="128">
        <v>0</v>
      </c>
      <c r="R10" s="125"/>
      <c r="S10" s="128">
        <v>0</v>
      </c>
      <c r="T10" s="21"/>
      <c r="U10" s="128">
        <v>0</v>
      </c>
      <c r="V10" s="128">
        <v>0</v>
      </c>
      <c r="W10" s="22"/>
      <c r="X10" s="128">
        <v>0</v>
      </c>
      <c r="Y10" s="128">
        <v>0</v>
      </c>
      <c r="Z10" s="20"/>
      <c r="AA10" s="128">
        <v>0</v>
      </c>
      <c r="AB10" s="126"/>
      <c r="AC10" s="128">
        <v>0</v>
      </c>
      <c r="AD10" s="126"/>
      <c r="AE10" s="128">
        <v>0</v>
      </c>
      <c r="AF10" s="126"/>
      <c r="AG10" s="128">
        <v>0</v>
      </c>
      <c r="AH10" s="127"/>
      <c r="AI10" s="128" t="s">
        <v>13</v>
      </c>
    </row>
    <row r="11" spans="1:35" ht="16.5" thickTop="1" x14ac:dyDescent="0.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5" x14ac:dyDescent="0.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5" spans="1:35" x14ac:dyDescent="0.4">
      <c r="Y15" s="132"/>
    </row>
    <row r="16" spans="1:35" x14ac:dyDescent="0.4">
      <c r="V16" s="86"/>
    </row>
    <row r="17" spans="21:29" x14ac:dyDescent="0.4">
      <c r="AC17" s="19"/>
    </row>
    <row r="19" spans="21:29" x14ac:dyDescent="0.4">
      <c r="U19" s="19"/>
    </row>
    <row r="23" spans="21:29" x14ac:dyDescent="0.4">
      <c r="V23" s="19"/>
    </row>
  </sheetData>
  <mergeCells count="29">
    <mergeCell ref="O6:S6"/>
    <mergeCell ref="P7:P8"/>
    <mergeCell ref="R7:R8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1:AI1"/>
    <mergeCell ref="A2:AI2"/>
    <mergeCell ref="A3:AI3"/>
    <mergeCell ref="A4:AI4"/>
    <mergeCell ref="AE7:AE8"/>
    <mergeCell ref="AG7:AG8"/>
    <mergeCell ref="AI7:AI8"/>
    <mergeCell ref="AA6:AI6"/>
    <mergeCell ref="AA7:AA8"/>
    <mergeCell ref="AB7:AB8"/>
    <mergeCell ref="AF7:AF8"/>
    <mergeCell ref="AC7:AC8"/>
    <mergeCell ref="U6:Y6"/>
    <mergeCell ref="U7:V7"/>
    <mergeCell ref="X7:Y7"/>
    <mergeCell ref="S7:S8"/>
  </mergeCells>
  <pageMargins left="0.7" right="0.7" top="0.75" bottom="0.75" header="0.3" footer="0.3"/>
  <pageSetup paperSize="9" scale="50" firstPageNumber="3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92D050"/>
  </sheetPr>
  <dimension ref="B1:V15"/>
  <sheetViews>
    <sheetView rightToLeft="1" view="pageBreakPreview" topLeftCell="G1" zoomScale="95" zoomScaleNormal="100" zoomScaleSheetLayoutView="95" workbookViewId="0">
      <selection activeCell="B4" sqref="B4:T4"/>
    </sheetView>
  </sheetViews>
  <sheetFormatPr defaultColWidth="9.140625" defaultRowHeight="18.75" x14ac:dyDescent="0.25"/>
  <cols>
    <col min="1" max="1" width="3" style="3" customWidth="1"/>
    <col min="2" max="2" width="18.140625" style="3" bestFit="1" customWidth="1"/>
    <col min="3" max="3" width="1" style="3" customWidth="1"/>
    <col min="4" max="4" width="24.5703125" style="3" bestFit="1" customWidth="1"/>
    <col min="5" max="5" width="1" style="3" customWidth="1"/>
    <col min="6" max="6" width="13.85546875" style="3" bestFit="1" customWidth="1"/>
    <col min="7" max="7" width="1" style="3" customWidth="1"/>
    <col min="8" max="8" width="11" style="3" bestFit="1" customWidth="1"/>
    <col min="9" max="9" width="1" style="3" customWidth="1"/>
    <col min="10" max="10" width="7.7109375" style="3" bestFit="1" customWidth="1"/>
    <col min="11" max="11" width="1" style="3" customWidth="1"/>
    <col min="12" max="12" width="12.140625" style="3" bestFit="1" customWidth="1"/>
    <col min="13" max="13" width="1" style="3" customWidth="1"/>
    <col min="14" max="14" width="17.42578125" style="3" bestFit="1" customWidth="1"/>
    <col min="15" max="15" width="1" style="3" customWidth="1"/>
    <col min="16" max="16" width="17.42578125" style="3" bestFit="1" customWidth="1"/>
    <col min="17" max="17" width="1" style="3" customWidth="1"/>
    <col min="18" max="18" width="14.85546875" style="3" bestFit="1" customWidth="1"/>
    <col min="19" max="19" width="1" style="3" customWidth="1"/>
    <col min="20" max="20" width="18" style="3" bestFit="1" customWidth="1"/>
    <col min="21" max="21" width="22.5703125" style="3" bestFit="1" customWidth="1"/>
    <col min="22" max="22" width="12" style="3" bestFit="1" customWidth="1"/>
    <col min="23" max="23" width="9.140625" style="3"/>
    <col min="24" max="24" width="13.85546875" style="3" bestFit="1" customWidth="1"/>
    <col min="25" max="16384" width="9.140625" style="3"/>
  </cols>
  <sheetData>
    <row r="1" spans="2:22" ht="21" x14ac:dyDescent="0.55000000000000004">
      <c r="B1" s="179" t="s">
        <v>63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2:22" ht="21" x14ac:dyDescent="0.55000000000000004">
      <c r="B2" s="179" t="s">
        <v>64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2:22" ht="21" x14ac:dyDescent="0.55000000000000004">
      <c r="B3" s="179" t="s">
        <v>172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2:22" ht="25.5" x14ac:dyDescent="0.25">
      <c r="B4" s="180" t="s">
        <v>71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</row>
    <row r="5" spans="2:22" ht="19.5" thickBot="1" x14ac:dyDescent="0.3">
      <c r="D5" s="28"/>
      <c r="E5" s="28"/>
      <c r="F5" s="28"/>
      <c r="G5" s="28"/>
      <c r="H5" s="28"/>
      <c r="I5" s="28"/>
      <c r="J5" s="28"/>
      <c r="K5" s="29"/>
      <c r="L5" s="28"/>
      <c r="M5" s="29"/>
      <c r="N5" s="28"/>
      <c r="O5" s="28"/>
      <c r="P5" s="28"/>
      <c r="Q5" s="29"/>
      <c r="R5" s="28"/>
      <c r="S5" s="28"/>
      <c r="T5" s="28"/>
    </row>
    <row r="6" spans="2:22" ht="20.25" thickBot="1" x14ac:dyDescent="0.3">
      <c r="B6" s="182" t="s">
        <v>21</v>
      </c>
      <c r="C6" s="26"/>
      <c r="D6" s="163" t="s">
        <v>22</v>
      </c>
      <c r="E6" s="163" t="s">
        <v>22</v>
      </c>
      <c r="F6" s="163" t="s">
        <v>22</v>
      </c>
      <c r="G6" s="163" t="s">
        <v>22</v>
      </c>
      <c r="H6" s="163" t="s">
        <v>22</v>
      </c>
      <c r="I6" s="163" t="s">
        <v>22</v>
      </c>
      <c r="J6" s="163" t="s">
        <v>22</v>
      </c>
      <c r="K6" s="30"/>
      <c r="L6" s="163" t="s">
        <v>164</v>
      </c>
      <c r="M6" s="30"/>
      <c r="N6" s="163" t="s">
        <v>4</v>
      </c>
      <c r="O6" s="163" t="s">
        <v>4</v>
      </c>
      <c r="P6" s="163" t="s">
        <v>4</v>
      </c>
      <c r="Q6" s="30"/>
      <c r="R6" s="163" t="s">
        <v>173</v>
      </c>
      <c r="S6" s="163" t="s">
        <v>5</v>
      </c>
      <c r="T6" s="163" t="s">
        <v>5</v>
      </c>
      <c r="U6" s="5"/>
    </row>
    <row r="7" spans="2:22" ht="20.25" thickBot="1" x14ac:dyDescent="0.3">
      <c r="B7" s="163" t="s">
        <v>21</v>
      </c>
      <c r="C7" s="26"/>
      <c r="D7" s="181" t="s">
        <v>23</v>
      </c>
      <c r="E7" s="31"/>
      <c r="F7" s="181" t="s">
        <v>24</v>
      </c>
      <c r="G7" s="31"/>
      <c r="H7" s="181" t="s">
        <v>25</v>
      </c>
      <c r="I7" s="31"/>
      <c r="J7" s="181" t="s">
        <v>18</v>
      </c>
      <c r="K7" s="26"/>
      <c r="L7" s="181" t="s">
        <v>26</v>
      </c>
      <c r="M7" s="26"/>
      <c r="N7" s="181" t="s">
        <v>27</v>
      </c>
      <c r="O7" s="26"/>
      <c r="P7" s="181" t="s">
        <v>28</v>
      </c>
      <c r="Q7" s="26"/>
      <c r="R7" s="181" t="s">
        <v>26</v>
      </c>
      <c r="S7" s="26"/>
      <c r="T7" s="181" t="s">
        <v>20</v>
      </c>
    </row>
    <row r="8" spans="2:22" x14ac:dyDescent="0.25">
      <c r="B8" s="27" t="s">
        <v>91</v>
      </c>
      <c r="D8" s="85" t="s">
        <v>95</v>
      </c>
      <c r="F8" s="3" t="s">
        <v>29</v>
      </c>
      <c r="H8" s="3" t="s">
        <v>30</v>
      </c>
      <c r="J8" s="3">
        <v>0</v>
      </c>
      <c r="L8" s="5">
        <v>394225853</v>
      </c>
      <c r="N8" s="5">
        <v>721923271257</v>
      </c>
      <c r="P8" s="5">
        <v>652839613701</v>
      </c>
      <c r="R8" s="5">
        <v>69477883409</v>
      </c>
      <c r="T8" s="69">
        <v>1.2825963740735091E-2</v>
      </c>
      <c r="U8" s="124"/>
      <c r="V8" s="5"/>
    </row>
    <row r="9" spans="2:22" x14ac:dyDescent="0.25">
      <c r="B9" s="27" t="s">
        <v>93</v>
      </c>
      <c r="D9" s="3" t="s">
        <v>31</v>
      </c>
      <c r="F9" s="3" t="s">
        <v>29</v>
      </c>
      <c r="H9" s="3" t="s">
        <v>32</v>
      </c>
      <c r="J9" s="3">
        <v>10</v>
      </c>
      <c r="L9" s="5">
        <v>334142</v>
      </c>
      <c r="N9" s="5">
        <v>2255</v>
      </c>
      <c r="P9" s="5">
        <v>0</v>
      </c>
      <c r="R9" s="5">
        <v>336397</v>
      </c>
      <c r="T9" s="69">
        <v>6.2100563701587329E-8</v>
      </c>
      <c r="U9" s="124"/>
      <c r="V9" s="5"/>
    </row>
    <row r="10" spans="2:22" x14ac:dyDescent="0.25">
      <c r="B10" s="27" t="s">
        <v>94</v>
      </c>
      <c r="D10" s="3" t="s">
        <v>34</v>
      </c>
      <c r="F10" s="3" t="s">
        <v>29</v>
      </c>
      <c r="H10" s="3" t="s">
        <v>33</v>
      </c>
      <c r="J10" s="3">
        <v>10</v>
      </c>
      <c r="L10" s="5">
        <v>39265</v>
      </c>
      <c r="N10" s="5">
        <v>0</v>
      </c>
      <c r="P10" s="5">
        <v>0</v>
      </c>
      <c r="R10" s="5">
        <v>39265</v>
      </c>
      <c r="T10" s="69">
        <v>7.2485148016861821E-9</v>
      </c>
      <c r="U10" s="124"/>
    </row>
    <row r="11" spans="2:22" x14ac:dyDescent="0.25">
      <c r="B11" s="27" t="s">
        <v>92</v>
      </c>
      <c r="D11" s="3" t="s">
        <v>36</v>
      </c>
      <c r="F11" s="3" t="s">
        <v>29</v>
      </c>
      <c r="H11" s="3" t="s">
        <v>37</v>
      </c>
      <c r="J11" s="3">
        <v>10</v>
      </c>
      <c r="L11" s="5">
        <v>686701</v>
      </c>
      <c r="N11" s="5">
        <v>0</v>
      </c>
      <c r="P11" s="5">
        <v>0</v>
      </c>
      <c r="R11" s="5">
        <v>686701</v>
      </c>
      <c r="T11" s="69">
        <v>1.2676842895282575E-7</v>
      </c>
      <c r="U11" s="124"/>
      <c r="V11" s="5"/>
    </row>
    <row r="12" spans="2:22" x14ac:dyDescent="0.25">
      <c r="B12" s="27" t="s">
        <v>92</v>
      </c>
      <c r="D12" s="3" t="s">
        <v>38</v>
      </c>
      <c r="F12" s="3" t="s">
        <v>35</v>
      </c>
      <c r="H12" s="3" t="s">
        <v>39</v>
      </c>
      <c r="J12" s="3">
        <v>0</v>
      </c>
      <c r="L12" s="5">
        <v>520000</v>
      </c>
      <c r="N12" s="5">
        <v>0</v>
      </c>
      <c r="P12" s="5">
        <v>0</v>
      </c>
      <c r="R12" s="5">
        <v>520000</v>
      </c>
      <c r="T12" s="69">
        <v>9.599459306957379E-8</v>
      </c>
      <c r="U12" s="124"/>
    </row>
    <row r="13" spans="2:22" ht="19.5" thickBot="1" x14ac:dyDescent="0.3">
      <c r="L13" s="6">
        <v>395805961</v>
      </c>
      <c r="N13" s="6">
        <v>721923273512</v>
      </c>
      <c r="P13" s="6">
        <v>652839613701</v>
      </c>
      <c r="R13" s="6">
        <v>69479465772</v>
      </c>
      <c r="T13" s="151">
        <v>1.2826255852835616E-2</v>
      </c>
      <c r="U13" s="124"/>
    </row>
    <row r="14" spans="2:22" ht="19.5" thickTop="1" x14ac:dyDescent="0.25">
      <c r="U14" s="124"/>
    </row>
    <row r="15" spans="2:22" x14ac:dyDescent="0.25">
      <c r="N15" s="5"/>
      <c r="R15" s="5"/>
    </row>
  </sheetData>
  <mergeCells count="18">
    <mergeCell ref="J7"/>
    <mergeCell ref="D6:J6"/>
    <mergeCell ref="B1:T1"/>
    <mergeCell ref="B2:T2"/>
    <mergeCell ref="B3:T3"/>
    <mergeCell ref="B4:T4"/>
    <mergeCell ref="R7"/>
    <mergeCell ref="T7"/>
    <mergeCell ref="R6:T6"/>
    <mergeCell ref="L7"/>
    <mergeCell ref="L6"/>
    <mergeCell ref="N7"/>
    <mergeCell ref="P7"/>
    <mergeCell ref="N6:P6"/>
    <mergeCell ref="B6:B7"/>
    <mergeCell ref="D7"/>
    <mergeCell ref="F7"/>
    <mergeCell ref="H7"/>
  </mergeCells>
  <pageMargins left="0" right="0.70866141732283472" top="0.74803149606299213" bottom="1.7322834645669292" header="0.31496062992125984" footer="0.31496062992125984"/>
  <pageSetup paperSize="9" scale="70" firstPageNumber="4" orientation="landscape" useFirstPageNumber="1" r:id="rId1"/>
  <headerFooter>
    <oddFooter>&amp;C&amp;"B Nazanin,Bold"&amp;12&amp;P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H22"/>
  <sheetViews>
    <sheetView rightToLeft="1" view="pageBreakPreview" zoomScaleNormal="80" zoomScaleSheetLayoutView="100" workbookViewId="0">
      <selection activeCell="G17" sqref="G17"/>
    </sheetView>
  </sheetViews>
  <sheetFormatPr defaultColWidth="9" defaultRowHeight="15" x14ac:dyDescent="0.25"/>
  <cols>
    <col min="1" max="1" width="60.140625" style="119" customWidth="1"/>
    <col min="2" max="2" width="1" style="119" customWidth="1"/>
    <col min="3" max="3" width="9" style="67"/>
    <col min="4" max="4" width="1.140625" style="67" customWidth="1"/>
    <col min="5" max="5" width="16.28515625" style="67" bestFit="1" customWidth="1"/>
    <col min="6" max="6" width="1" style="67" customWidth="1"/>
    <col min="7" max="7" width="17" style="67" customWidth="1"/>
    <col min="8" max="8" width="19.28515625" style="67" customWidth="1"/>
    <col min="9" max="16384" width="9" style="67"/>
  </cols>
  <sheetData>
    <row r="1" spans="1:8" ht="21" x14ac:dyDescent="0.25">
      <c r="A1" s="183" t="s">
        <v>63</v>
      </c>
      <c r="B1" s="183"/>
      <c r="C1" s="183"/>
      <c r="D1" s="183"/>
      <c r="E1" s="183"/>
      <c r="F1" s="183"/>
      <c r="G1" s="183"/>
    </row>
    <row r="2" spans="1:8" ht="21" x14ac:dyDescent="0.25">
      <c r="A2" s="183" t="s">
        <v>73</v>
      </c>
      <c r="B2" s="183"/>
      <c r="C2" s="183"/>
      <c r="D2" s="183"/>
      <c r="E2" s="183"/>
      <c r="F2" s="183"/>
      <c r="G2" s="183"/>
    </row>
    <row r="3" spans="1:8" ht="21" x14ac:dyDescent="0.25">
      <c r="A3" s="183" t="s">
        <v>172</v>
      </c>
      <c r="B3" s="183"/>
      <c r="C3" s="183"/>
      <c r="D3" s="183"/>
      <c r="E3" s="183"/>
      <c r="F3" s="183"/>
      <c r="G3" s="183"/>
    </row>
    <row r="4" spans="1:8" ht="25.5" x14ac:dyDescent="0.25">
      <c r="A4" s="184" t="s">
        <v>88</v>
      </c>
      <c r="B4" s="184"/>
      <c r="C4" s="184"/>
      <c r="D4" s="184"/>
      <c r="E4" s="184"/>
      <c r="F4" s="184"/>
      <c r="G4" s="184"/>
    </row>
    <row r="5" spans="1:8" ht="18.75" thickBot="1" x14ac:dyDescent="0.5">
      <c r="A5" s="87" t="s">
        <v>74</v>
      </c>
      <c r="B5" s="88"/>
      <c r="C5" s="90" t="s">
        <v>75</v>
      </c>
      <c r="D5" s="113"/>
      <c r="E5" s="90" t="s">
        <v>26</v>
      </c>
      <c r="F5" s="113"/>
      <c r="G5" s="90" t="s">
        <v>86</v>
      </c>
    </row>
    <row r="6" spans="1:8" ht="21" x14ac:dyDescent="0.4">
      <c r="A6" s="114" t="s">
        <v>85</v>
      </c>
      <c r="B6" s="115"/>
      <c r="C6" s="116" t="s">
        <v>76</v>
      </c>
      <c r="D6" s="117"/>
      <c r="E6" s="83">
        <v>1323982479118</v>
      </c>
      <c r="F6" s="155"/>
      <c r="G6" s="158" t="s">
        <v>182</v>
      </c>
      <c r="H6" s="138"/>
    </row>
    <row r="7" spans="1:8" ht="21" x14ac:dyDescent="0.4">
      <c r="A7" s="114" t="s">
        <v>108</v>
      </c>
      <c r="B7" s="115"/>
      <c r="C7" s="116" t="s">
        <v>101</v>
      </c>
      <c r="D7" s="117"/>
      <c r="E7" s="83">
        <v>0</v>
      </c>
      <c r="F7" s="155"/>
      <c r="G7" s="158" t="s">
        <v>13</v>
      </c>
      <c r="H7" s="138"/>
    </row>
    <row r="8" spans="1:8" ht="21.75" thickBot="1" x14ac:dyDescent="0.45">
      <c r="A8" s="114" t="s">
        <v>109</v>
      </c>
      <c r="B8" s="115"/>
      <c r="C8" s="116" t="s">
        <v>77</v>
      </c>
      <c r="D8" s="117"/>
      <c r="E8" s="118">
        <v>2678499</v>
      </c>
      <c r="F8" s="155"/>
      <c r="G8" s="159" t="s">
        <v>13</v>
      </c>
      <c r="H8" s="138"/>
    </row>
    <row r="9" spans="1:8" ht="20.25" thickBot="1" x14ac:dyDescent="0.45">
      <c r="A9" s="114" t="s">
        <v>55</v>
      </c>
      <c r="E9" s="120">
        <v>1323985157617</v>
      </c>
      <c r="F9" s="156"/>
      <c r="G9" s="160">
        <v>99.6</v>
      </c>
      <c r="H9" s="83"/>
    </row>
    <row r="10" spans="1:8" ht="18" thickTop="1" x14ac:dyDescent="0.4">
      <c r="H10" s="83"/>
    </row>
    <row r="11" spans="1:8" ht="17.25" x14ac:dyDescent="0.4">
      <c r="A11" s="121"/>
      <c r="H11" s="83"/>
    </row>
    <row r="16" spans="1:8" x14ac:dyDescent="0.25">
      <c r="A16" s="67"/>
      <c r="B16" s="67"/>
    </row>
    <row r="17" spans="1:2" x14ac:dyDescent="0.25">
      <c r="A17" s="67"/>
      <c r="B17" s="67"/>
    </row>
    <row r="18" spans="1:2" x14ac:dyDescent="0.25">
      <c r="A18" s="67"/>
      <c r="B18" s="67"/>
    </row>
    <row r="19" spans="1:2" x14ac:dyDescent="0.25">
      <c r="A19" s="67"/>
      <c r="B19" s="67"/>
    </row>
    <row r="20" spans="1:2" x14ac:dyDescent="0.25">
      <c r="A20" s="67"/>
      <c r="B20" s="67"/>
    </row>
    <row r="21" spans="1:2" x14ac:dyDescent="0.25">
      <c r="A21" s="67"/>
      <c r="B21" s="67"/>
    </row>
    <row r="22" spans="1:2" x14ac:dyDescent="0.25">
      <c r="A22" s="67"/>
      <c r="B22" s="67"/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1.7322834645669292" header="0.31496062992125984" footer="0.31496062992125984"/>
  <pageSetup paperSize="9" scale="80" firstPageNumber="5" orientation="portrait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92D050"/>
    <pageSetUpPr fitToPage="1"/>
  </sheetPr>
  <dimension ref="A1:Z83"/>
  <sheetViews>
    <sheetView rightToLeft="1" view="pageBreakPreview" topLeftCell="J55" zoomScale="80" zoomScaleNormal="100" zoomScaleSheetLayoutView="80" workbookViewId="0">
      <selection activeCell="G66" sqref="G66"/>
    </sheetView>
  </sheetViews>
  <sheetFormatPr defaultColWidth="9.140625" defaultRowHeight="15.75" x14ac:dyDescent="0.4"/>
  <cols>
    <col min="1" max="1" width="25" style="129" bestFit="1" customWidth="1"/>
    <col min="2" max="2" width="0.5703125" style="66" customWidth="1"/>
    <col min="3" max="3" width="16" style="66" bestFit="1" customWidth="1"/>
    <col min="4" max="4" width="0.42578125" style="66" customWidth="1"/>
    <col min="5" max="5" width="17.85546875" style="66" bestFit="1" customWidth="1"/>
    <col min="6" max="6" width="0.85546875" style="66" customWidth="1"/>
    <col min="7" max="7" width="16.7109375" style="129" bestFit="1" customWidth="1"/>
    <col min="8" max="8" width="1" style="66" customWidth="1"/>
    <col min="9" max="9" width="15" style="66" bestFit="1" customWidth="1"/>
    <col min="10" max="10" width="1.42578125" style="66" customWidth="1"/>
    <col min="11" max="11" width="20" style="112" bestFit="1" customWidth="1"/>
    <col min="12" max="12" width="0.7109375" style="66" customWidth="1"/>
    <col min="13" max="13" width="16" style="66" bestFit="1" customWidth="1"/>
    <col min="14" max="14" width="0.5703125" style="66" customWidth="1"/>
    <col min="15" max="15" width="17.85546875" style="66" bestFit="1" customWidth="1"/>
    <col min="16" max="16" width="0.85546875" style="66" customWidth="1"/>
    <col min="17" max="17" width="16.7109375" style="66" bestFit="1" customWidth="1"/>
    <col min="18" max="18" width="0.85546875" style="66" customWidth="1"/>
    <col min="19" max="19" width="15" style="66" bestFit="1" customWidth="1"/>
    <col min="20" max="20" width="1.42578125" style="66" customWidth="1"/>
    <col min="21" max="21" width="20" style="66" bestFit="1" customWidth="1"/>
    <col min="22" max="22" width="20.28515625" style="66" customWidth="1"/>
    <col min="23" max="23" width="14.7109375" style="66" bestFit="1" customWidth="1"/>
    <col min="24" max="24" width="9.140625" style="66"/>
    <col min="25" max="25" width="13.5703125" style="66" bestFit="1" customWidth="1"/>
    <col min="26" max="26" width="10.5703125" style="66" bestFit="1" customWidth="1"/>
    <col min="27" max="16384" width="9.140625" style="66"/>
  </cols>
  <sheetData>
    <row r="1" spans="1:26" ht="21" x14ac:dyDescent="0.55000000000000004">
      <c r="A1" s="185" t="s">
        <v>63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52"/>
    </row>
    <row r="2" spans="1:26" ht="21" x14ac:dyDescent="0.55000000000000004">
      <c r="A2" s="185" t="s">
        <v>73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52"/>
    </row>
    <row r="3" spans="1:26" ht="21" x14ac:dyDescent="0.55000000000000004">
      <c r="A3" s="185" t="s">
        <v>172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52"/>
    </row>
    <row r="5" spans="1:26" ht="25.5" x14ac:dyDescent="0.4">
      <c r="A5" s="186" t="s">
        <v>87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53"/>
    </row>
    <row r="7" spans="1:26" ht="19.5" customHeight="1" thickBot="1" x14ac:dyDescent="0.45">
      <c r="A7" s="142"/>
      <c r="B7" s="98"/>
      <c r="C7" s="187" t="s">
        <v>99</v>
      </c>
      <c r="D7" s="187"/>
      <c r="E7" s="187"/>
      <c r="F7" s="187"/>
      <c r="G7" s="187"/>
      <c r="H7" s="187"/>
      <c r="I7" s="187"/>
      <c r="J7" s="187"/>
      <c r="K7" s="187"/>
      <c r="L7" s="98"/>
      <c r="M7" s="187" t="s">
        <v>100</v>
      </c>
      <c r="N7" s="187"/>
      <c r="O7" s="187"/>
      <c r="P7" s="187"/>
      <c r="Q7" s="187"/>
      <c r="R7" s="187"/>
      <c r="S7" s="187"/>
      <c r="T7" s="154"/>
      <c r="Z7" s="83"/>
    </row>
    <row r="8" spans="1:26" s="145" customFormat="1" ht="19.5" customHeight="1" x14ac:dyDescent="0.4">
      <c r="A8" s="188" t="s">
        <v>82</v>
      </c>
      <c r="B8" s="190"/>
      <c r="C8" s="192" t="s">
        <v>51</v>
      </c>
      <c r="D8" s="194"/>
      <c r="E8" s="192" t="s">
        <v>52</v>
      </c>
      <c r="F8" s="194"/>
      <c r="G8" s="192" t="s">
        <v>53</v>
      </c>
      <c r="H8" s="194"/>
      <c r="I8" s="192" t="s">
        <v>55</v>
      </c>
      <c r="J8" s="192"/>
      <c r="K8" s="192"/>
      <c r="L8" s="195"/>
      <c r="M8" s="192" t="s">
        <v>51</v>
      </c>
      <c r="N8" s="194"/>
      <c r="O8" s="192" t="s">
        <v>52</v>
      </c>
      <c r="P8" s="194"/>
      <c r="Q8" s="192" t="s">
        <v>53</v>
      </c>
      <c r="R8" s="194"/>
      <c r="S8" s="192" t="s">
        <v>55</v>
      </c>
      <c r="T8" s="192"/>
      <c r="U8" s="192"/>
      <c r="W8" s="146"/>
      <c r="Z8" s="146"/>
    </row>
    <row r="9" spans="1:26" s="145" customFormat="1" ht="18.75" customHeight="1" thickBot="1" x14ac:dyDescent="0.45">
      <c r="A9" s="188"/>
      <c r="B9" s="190"/>
      <c r="C9" s="193"/>
      <c r="D9" s="188"/>
      <c r="E9" s="193"/>
      <c r="F9" s="188"/>
      <c r="G9" s="193"/>
      <c r="H9" s="188"/>
      <c r="I9" s="187"/>
      <c r="J9" s="193"/>
      <c r="K9" s="187"/>
      <c r="L9" s="195"/>
      <c r="M9" s="193"/>
      <c r="N9" s="188"/>
      <c r="O9" s="193"/>
      <c r="P9" s="188"/>
      <c r="Q9" s="193"/>
      <c r="R9" s="188"/>
      <c r="S9" s="187"/>
      <c r="T9" s="193"/>
      <c r="U9" s="187"/>
      <c r="Z9" s="146"/>
    </row>
    <row r="10" spans="1:26" s="145" customFormat="1" ht="28.5" customHeight="1" thickBot="1" x14ac:dyDescent="0.45">
      <c r="A10" s="189"/>
      <c r="B10" s="191"/>
      <c r="C10" s="143" t="s">
        <v>102</v>
      </c>
      <c r="D10" s="195"/>
      <c r="E10" s="143" t="s">
        <v>103</v>
      </c>
      <c r="F10" s="195"/>
      <c r="G10" s="143" t="s">
        <v>104</v>
      </c>
      <c r="H10" s="195"/>
      <c r="I10" s="144" t="s">
        <v>26</v>
      </c>
      <c r="J10" s="154"/>
      <c r="K10" s="123" t="s">
        <v>83</v>
      </c>
      <c r="L10" s="195"/>
      <c r="M10" s="143" t="s">
        <v>102</v>
      </c>
      <c r="N10" s="195"/>
      <c r="O10" s="143" t="s">
        <v>103</v>
      </c>
      <c r="P10" s="195"/>
      <c r="Q10" s="143" t="s">
        <v>104</v>
      </c>
      <c r="R10" s="195"/>
      <c r="S10" s="144" t="s">
        <v>26</v>
      </c>
      <c r="T10" s="154"/>
      <c r="U10" s="123" t="s">
        <v>83</v>
      </c>
      <c r="Z10" s="146"/>
    </row>
    <row r="11" spans="1:26" s="104" customFormat="1" ht="22.5" customHeight="1" x14ac:dyDescent="0.4">
      <c r="A11" s="110" t="s">
        <v>121</v>
      </c>
      <c r="B11" s="110"/>
      <c r="C11" s="83">
        <v>0</v>
      </c>
      <c r="D11" s="83"/>
      <c r="E11" s="83">
        <v>0</v>
      </c>
      <c r="F11" s="83"/>
      <c r="G11" s="83">
        <v>13461720187</v>
      </c>
      <c r="H11" s="83"/>
      <c r="I11" s="83">
        <v>13461720187</v>
      </c>
      <c r="J11" s="83"/>
      <c r="K11" s="157">
        <v>1.0126821054502702E-2</v>
      </c>
      <c r="L11" s="83"/>
      <c r="M11" s="83">
        <v>0</v>
      </c>
      <c r="N11" s="83"/>
      <c r="O11" s="83">
        <v>0</v>
      </c>
      <c r="P11" s="83"/>
      <c r="Q11" s="83">
        <v>13461720187</v>
      </c>
      <c r="R11" s="83"/>
      <c r="S11" s="83">
        <v>13461720187</v>
      </c>
      <c r="T11" s="83"/>
      <c r="U11" s="157">
        <v>6.2600365911705249E-3</v>
      </c>
      <c r="V11" s="134"/>
      <c r="W11" s="110"/>
      <c r="X11" s="110"/>
      <c r="Y11" s="136"/>
      <c r="Z11" s="83"/>
    </row>
    <row r="12" spans="1:26" s="104" customFormat="1" ht="24" customHeight="1" x14ac:dyDescent="0.4">
      <c r="A12" s="110" t="s">
        <v>159</v>
      </c>
      <c r="B12" s="110"/>
      <c r="C12" s="83">
        <v>0</v>
      </c>
      <c r="D12" s="83"/>
      <c r="E12" s="83">
        <v>0</v>
      </c>
      <c r="F12" s="83"/>
      <c r="G12" s="83">
        <v>10566180968</v>
      </c>
      <c r="H12" s="83"/>
      <c r="I12" s="83">
        <v>10566180968</v>
      </c>
      <c r="J12" s="83"/>
      <c r="K12" s="157">
        <v>7.9485996147624534E-3</v>
      </c>
      <c r="L12" s="83"/>
      <c r="M12" s="83">
        <v>0</v>
      </c>
      <c r="N12" s="83"/>
      <c r="O12" s="83">
        <v>0</v>
      </c>
      <c r="P12" s="83"/>
      <c r="Q12" s="83">
        <v>10566180968</v>
      </c>
      <c r="R12" s="83"/>
      <c r="S12" s="83">
        <v>10566180968</v>
      </c>
      <c r="T12" s="83"/>
      <c r="U12" s="157">
        <v>4.913538431179516E-3</v>
      </c>
      <c r="V12" s="134"/>
      <c r="W12" s="110"/>
      <c r="X12" s="110"/>
      <c r="Y12" s="110"/>
      <c r="Z12" s="83"/>
    </row>
    <row r="13" spans="1:26" s="104" customFormat="1" ht="18.75" x14ac:dyDescent="0.4">
      <c r="A13" s="110" t="s">
        <v>161</v>
      </c>
      <c r="B13" s="110"/>
      <c r="C13" s="83">
        <v>0</v>
      </c>
      <c r="D13" s="83"/>
      <c r="E13" s="83">
        <v>0</v>
      </c>
      <c r="F13" s="83"/>
      <c r="G13" s="83">
        <v>-102731232</v>
      </c>
      <c r="H13" s="83"/>
      <c r="I13" s="83">
        <v>-102731232</v>
      </c>
      <c r="J13" s="83"/>
      <c r="K13" s="157">
        <v>-7.7281416395600042E-5</v>
      </c>
      <c r="L13" s="83"/>
      <c r="M13" s="83">
        <v>0</v>
      </c>
      <c r="N13" s="83"/>
      <c r="O13" s="83">
        <v>0</v>
      </c>
      <c r="P13" s="83"/>
      <c r="Q13" s="83">
        <v>-102731232</v>
      </c>
      <c r="R13" s="83"/>
      <c r="S13" s="83">
        <v>-102731232</v>
      </c>
      <c r="T13" s="83"/>
      <c r="U13" s="157">
        <v>-4.7772592391058024E-5</v>
      </c>
      <c r="V13" s="134"/>
      <c r="W13" s="110"/>
      <c r="X13" s="110"/>
      <c r="Y13" s="110"/>
      <c r="Z13" s="83"/>
    </row>
    <row r="14" spans="1:26" s="104" customFormat="1" ht="18.75" x14ac:dyDescent="0.4">
      <c r="A14" s="110" t="s">
        <v>147</v>
      </c>
      <c r="B14" s="110"/>
      <c r="C14" s="83">
        <v>0</v>
      </c>
      <c r="D14" s="83"/>
      <c r="E14" s="83">
        <v>0</v>
      </c>
      <c r="F14" s="83"/>
      <c r="G14" s="83">
        <v>3745779654</v>
      </c>
      <c r="H14" s="83"/>
      <c r="I14" s="83">
        <v>3745779654</v>
      </c>
      <c r="J14" s="83"/>
      <c r="K14" s="157">
        <v>2.8178300944248446E-3</v>
      </c>
      <c r="L14" s="83"/>
      <c r="M14" s="83">
        <v>0</v>
      </c>
      <c r="N14" s="83"/>
      <c r="O14" s="83">
        <v>0</v>
      </c>
      <c r="P14" s="83"/>
      <c r="Q14" s="83">
        <v>4983542505</v>
      </c>
      <c r="R14" s="83"/>
      <c r="S14" s="83">
        <v>4983542505</v>
      </c>
      <c r="T14" s="83"/>
      <c r="U14" s="157">
        <v>2.3174719130680459E-3</v>
      </c>
      <c r="V14" s="134"/>
      <c r="W14" s="110"/>
      <c r="X14" s="110"/>
      <c r="Y14" s="110"/>
      <c r="Z14" s="110"/>
    </row>
    <row r="15" spans="1:26" s="104" customFormat="1" ht="18.75" x14ac:dyDescent="0.4">
      <c r="A15" s="110" t="s">
        <v>131</v>
      </c>
      <c r="B15" s="110"/>
      <c r="C15" s="83">
        <v>0</v>
      </c>
      <c r="D15" s="83"/>
      <c r="E15" s="83">
        <v>0</v>
      </c>
      <c r="F15" s="83"/>
      <c r="G15" s="83">
        <v>7919886676</v>
      </c>
      <c r="H15" s="83"/>
      <c r="I15" s="83">
        <v>7919886676</v>
      </c>
      <c r="J15" s="83"/>
      <c r="K15" s="157">
        <v>5.9578771528206792E-3</v>
      </c>
      <c r="L15" s="83"/>
      <c r="M15" s="83">
        <v>0</v>
      </c>
      <c r="N15" s="83"/>
      <c r="O15" s="83">
        <v>0</v>
      </c>
      <c r="P15" s="83"/>
      <c r="Q15" s="83">
        <v>7919886676</v>
      </c>
      <c r="R15" s="83"/>
      <c r="S15" s="83">
        <v>7919886676</v>
      </c>
      <c r="T15" s="83"/>
      <c r="U15" s="157">
        <v>3.6829453963515145E-3</v>
      </c>
      <c r="V15" s="134"/>
      <c r="W15" s="110"/>
      <c r="X15" s="110"/>
      <c r="Y15" s="110"/>
      <c r="Z15" s="110"/>
    </row>
    <row r="16" spans="1:26" s="104" customFormat="1" ht="18.75" x14ac:dyDescent="0.4">
      <c r="A16" s="110" t="s">
        <v>142</v>
      </c>
      <c r="B16" s="110"/>
      <c r="C16" s="83">
        <v>0</v>
      </c>
      <c r="D16" s="83"/>
      <c r="E16" s="83">
        <v>0</v>
      </c>
      <c r="F16" s="83"/>
      <c r="G16" s="83">
        <v>46573586606</v>
      </c>
      <c r="H16" s="83"/>
      <c r="I16" s="83">
        <v>46573586606</v>
      </c>
      <c r="J16" s="83"/>
      <c r="K16" s="157">
        <v>3.5035817924726403E-2</v>
      </c>
      <c r="L16" s="83"/>
      <c r="M16" s="83">
        <v>0</v>
      </c>
      <c r="N16" s="83"/>
      <c r="O16" s="83">
        <v>0</v>
      </c>
      <c r="P16" s="83"/>
      <c r="Q16" s="83">
        <v>46573586606</v>
      </c>
      <c r="R16" s="83"/>
      <c r="S16" s="83">
        <v>46573586606</v>
      </c>
      <c r="T16" s="83"/>
      <c r="U16" s="157">
        <v>2.1657882669197204E-2</v>
      </c>
      <c r="V16" s="134"/>
      <c r="W16" s="110"/>
      <c r="X16" s="110"/>
      <c r="Y16" s="110"/>
      <c r="Z16" s="110"/>
    </row>
    <row r="17" spans="1:26" s="104" customFormat="1" ht="18.75" x14ac:dyDescent="0.4">
      <c r="A17" s="110" t="s">
        <v>152</v>
      </c>
      <c r="B17" s="110"/>
      <c r="C17" s="83">
        <v>0</v>
      </c>
      <c r="D17" s="83"/>
      <c r="E17" s="83">
        <v>0</v>
      </c>
      <c r="F17" s="83"/>
      <c r="G17" s="83">
        <v>-14584306687</v>
      </c>
      <c r="H17" s="83"/>
      <c r="I17" s="83">
        <v>-14584306687</v>
      </c>
      <c r="J17" s="83"/>
      <c r="K17" s="157">
        <v>-1.0971306933408344E-2</v>
      </c>
      <c r="L17" s="83"/>
      <c r="M17" s="83">
        <v>0</v>
      </c>
      <c r="N17" s="83"/>
      <c r="O17" s="83">
        <v>0</v>
      </c>
      <c r="P17" s="83"/>
      <c r="Q17" s="83">
        <v>-14584306687</v>
      </c>
      <c r="R17" s="83"/>
      <c r="S17" s="83">
        <v>-14584306687</v>
      </c>
      <c r="T17" s="83"/>
      <c r="U17" s="157">
        <v>-6.782067391776561E-3</v>
      </c>
      <c r="V17" s="134"/>
      <c r="W17" s="110"/>
      <c r="X17" s="110"/>
      <c r="Y17" s="110"/>
      <c r="Z17" s="110"/>
    </row>
    <row r="18" spans="1:26" s="104" customFormat="1" ht="18.75" x14ac:dyDescent="0.4">
      <c r="A18" s="110" t="s">
        <v>153</v>
      </c>
      <c r="B18" s="110"/>
      <c r="C18" s="83">
        <v>0</v>
      </c>
      <c r="D18" s="83"/>
      <c r="E18" s="83">
        <v>0</v>
      </c>
      <c r="F18" s="83"/>
      <c r="G18" s="83">
        <v>3334278728</v>
      </c>
      <c r="H18" s="83"/>
      <c r="I18" s="83">
        <v>3334278728</v>
      </c>
      <c r="J18" s="83"/>
      <c r="K18" s="157">
        <v>2.5082711239904107E-3</v>
      </c>
      <c r="L18" s="83"/>
      <c r="M18" s="83">
        <v>0</v>
      </c>
      <c r="N18" s="83"/>
      <c r="O18" s="83">
        <v>0</v>
      </c>
      <c r="P18" s="83"/>
      <c r="Q18" s="83">
        <v>3334278728</v>
      </c>
      <c r="R18" s="83"/>
      <c r="S18" s="83">
        <v>3334278728</v>
      </c>
      <c r="T18" s="83"/>
      <c r="U18" s="157">
        <v>1.5505230054178598E-3</v>
      </c>
      <c r="V18" s="134"/>
      <c r="W18" s="110"/>
      <c r="X18" s="110"/>
      <c r="Y18" s="110"/>
      <c r="Z18" s="110"/>
    </row>
    <row r="19" spans="1:26" s="104" customFormat="1" ht="18.75" x14ac:dyDescent="0.4">
      <c r="A19" s="110" t="s">
        <v>118</v>
      </c>
      <c r="B19" s="110"/>
      <c r="C19" s="83">
        <v>0</v>
      </c>
      <c r="D19" s="83"/>
      <c r="E19" s="83">
        <v>0</v>
      </c>
      <c r="F19" s="83"/>
      <c r="G19" s="83">
        <v>30403777534</v>
      </c>
      <c r="H19" s="83"/>
      <c r="I19" s="83">
        <v>30403777534</v>
      </c>
      <c r="J19" s="83"/>
      <c r="K19" s="157">
        <v>2.2871788314621239E-2</v>
      </c>
      <c r="L19" s="83"/>
      <c r="M19" s="83">
        <v>0</v>
      </c>
      <c r="N19" s="83"/>
      <c r="O19" s="83">
        <v>0</v>
      </c>
      <c r="P19" s="83"/>
      <c r="Q19" s="83">
        <v>30403777534</v>
      </c>
      <c r="R19" s="83"/>
      <c r="S19" s="83">
        <v>30403777534</v>
      </c>
      <c r="T19" s="83"/>
      <c r="U19" s="157">
        <v>1.4138517011848832E-2</v>
      </c>
      <c r="V19" s="134"/>
      <c r="W19" s="110"/>
      <c r="X19" s="110"/>
      <c r="Y19" s="110"/>
      <c r="Z19" s="110"/>
    </row>
    <row r="20" spans="1:26" s="104" customFormat="1" ht="18.75" x14ac:dyDescent="0.4">
      <c r="A20" s="110" t="s">
        <v>130</v>
      </c>
      <c r="B20" s="110"/>
      <c r="C20" s="83">
        <v>0</v>
      </c>
      <c r="D20" s="83"/>
      <c r="E20" s="83">
        <v>0</v>
      </c>
      <c r="F20" s="83"/>
      <c r="G20" s="83">
        <v>2526608001</v>
      </c>
      <c r="H20" s="83"/>
      <c r="I20" s="83">
        <v>2526608001</v>
      </c>
      <c r="J20" s="83"/>
      <c r="K20" s="157">
        <v>1.9006862975588148E-3</v>
      </c>
      <c r="L20" s="83"/>
      <c r="M20" s="83">
        <v>0</v>
      </c>
      <c r="N20" s="83"/>
      <c r="O20" s="83">
        <v>0</v>
      </c>
      <c r="P20" s="83"/>
      <c r="Q20" s="83">
        <v>2526608001</v>
      </c>
      <c r="R20" s="83"/>
      <c r="S20" s="83">
        <v>2526608001</v>
      </c>
      <c r="T20" s="83"/>
      <c r="U20" s="157">
        <v>1.1749359159224228E-3</v>
      </c>
      <c r="V20" s="134"/>
      <c r="W20" s="110"/>
      <c r="X20" s="110"/>
      <c r="Y20" s="110"/>
      <c r="Z20" s="110"/>
    </row>
    <row r="21" spans="1:26" s="104" customFormat="1" ht="18.75" x14ac:dyDescent="0.4">
      <c r="A21" s="110" t="s">
        <v>137</v>
      </c>
      <c r="B21" s="110"/>
      <c r="C21" s="83">
        <v>0</v>
      </c>
      <c r="D21" s="83"/>
      <c r="E21" s="83">
        <v>0</v>
      </c>
      <c r="F21" s="83"/>
      <c r="G21" s="83">
        <v>9587928200</v>
      </c>
      <c r="H21" s="83"/>
      <c r="I21" s="83">
        <v>9587928200</v>
      </c>
      <c r="J21" s="83"/>
      <c r="K21" s="157">
        <v>7.2126913808968629E-3</v>
      </c>
      <c r="L21" s="83"/>
      <c r="M21" s="83">
        <v>0</v>
      </c>
      <c r="N21" s="83"/>
      <c r="O21" s="83">
        <v>0</v>
      </c>
      <c r="P21" s="83"/>
      <c r="Q21" s="83">
        <v>9587928200</v>
      </c>
      <c r="R21" s="83"/>
      <c r="S21" s="83">
        <v>9587928200</v>
      </c>
      <c r="T21" s="83"/>
      <c r="U21" s="157">
        <v>4.4586264260252483E-3</v>
      </c>
      <c r="V21" s="134"/>
      <c r="W21" s="110"/>
      <c r="X21" s="110"/>
      <c r="Y21" s="110"/>
      <c r="Z21" s="110"/>
    </row>
    <row r="22" spans="1:26" s="104" customFormat="1" ht="18.75" x14ac:dyDescent="0.4">
      <c r="A22" s="110" t="s">
        <v>145</v>
      </c>
      <c r="B22" s="110"/>
      <c r="C22" s="83">
        <v>0</v>
      </c>
      <c r="D22" s="83"/>
      <c r="E22" s="83">
        <v>0</v>
      </c>
      <c r="F22" s="83"/>
      <c r="G22" s="83">
        <v>8006143564</v>
      </c>
      <c r="H22" s="83"/>
      <c r="I22" s="83">
        <v>8006143564</v>
      </c>
      <c r="J22" s="83"/>
      <c r="K22" s="157">
        <v>6.0227654477310009E-3</v>
      </c>
      <c r="L22" s="83"/>
      <c r="M22" s="83">
        <v>0</v>
      </c>
      <c r="N22" s="83"/>
      <c r="O22" s="83">
        <v>0</v>
      </c>
      <c r="P22" s="83"/>
      <c r="Q22" s="83">
        <v>8006143564</v>
      </c>
      <c r="R22" s="83"/>
      <c r="S22" s="83">
        <v>8006143564</v>
      </c>
      <c r="T22" s="83"/>
      <c r="U22" s="157">
        <v>3.723057006726684E-3</v>
      </c>
      <c r="V22" s="134"/>
      <c r="W22" s="110"/>
      <c r="X22" s="110"/>
      <c r="Y22" s="110"/>
      <c r="Z22" s="110"/>
    </row>
    <row r="23" spans="1:26" s="104" customFormat="1" ht="18.75" x14ac:dyDescent="0.4">
      <c r="A23" s="110" t="s">
        <v>156</v>
      </c>
      <c r="B23" s="110"/>
      <c r="C23" s="83">
        <v>0</v>
      </c>
      <c r="D23" s="83"/>
      <c r="E23" s="83">
        <v>0</v>
      </c>
      <c r="F23" s="83"/>
      <c r="G23" s="83">
        <v>75472510072</v>
      </c>
      <c r="H23" s="83"/>
      <c r="I23" s="83">
        <v>75472510072</v>
      </c>
      <c r="J23" s="83"/>
      <c r="K23" s="157">
        <v>5.6775552709183413E-2</v>
      </c>
      <c r="L23" s="83"/>
      <c r="M23" s="83">
        <v>0</v>
      </c>
      <c r="N23" s="83"/>
      <c r="O23" s="83">
        <v>0</v>
      </c>
      <c r="P23" s="83"/>
      <c r="Q23" s="83">
        <v>75472510072</v>
      </c>
      <c r="R23" s="83"/>
      <c r="S23" s="83">
        <v>75472510072</v>
      </c>
      <c r="T23" s="83"/>
      <c r="U23" s="157">
        <v>3.5096604900052959E-2</v>
      </c>
      <c r="V23" s="134"/>
      <c r="W23" s="110"/>
      <c r="X23" s="110"/>
      <c r="Y23" s="110"/>
      <c r="Z23" s="110"/>
    </row>
    <row r="24" spans="1:26" s="104" customFormat="1" ht="18.75" x14ac:dyDescent="0.4">
      <c r="A24" s="110" t="s">
        <v>123</v>
      </c>
      <c r="B24" s="110"/>
      <c r="C24" s="83">
        <v>0</v>
      </c>
      <c r="D24" s="83"/>
      <c r="E24" s="83">
        <v>0</v>
      </c>
      <c r="F24" s="83"/>
      <c r="G24" s="83">
        <v>0</v>
      </c>
      <c r="H24" s="83"/>
      <c r="I24" s="83">
        <v>0</v>
      </c>
      <c r="J24" s="83"/>
      <c r="K24" s="157">
        <v>0</v>
      </c>
      <c r="L24" s="83"/>
      <c r="M24" s="83">
        <v>0</v>
      </c>
      <c r="N24" s="83"/>
      <c r="O24" s="83">
        <v>0</v>
      </c>
      <c r="P24" s="83"/>
      <c r="Q24" s="83">
        <v>422675</v>
      </c>
      <c r="R24" s="83"/>
      <c r="S24" s="83">
        <v>422675</v>
      </c>
      <c r="T24" s="83"/>
      <c r="U24" s="157">
        <v>1.965544469367451E-7</v>
      </c>
      <c r="V24" s="134"/>
      <c r="W24" s="110"/>
      <c r="X24" s="110"/>
      <c r="Y24" s="110"/>
      <c r="Z24" s="110"/>
    </row>
    <row r="25" spans="1:26" s="104" customFormat="1" ht="18.75" x14ac:dyDescent="0.4">
      <c r="A25" s="110" t="s">
        <v>127</v>
      </c>
      <c r="B25" s="110"/>
      <c r="C25" s="83">
        <v>0</v>
      </c>
      <c r="D25" s="83"/>
      <c r="E25" s="83">
        <v>0</v>
      </c>
      <c r="F25" s="83"/>
      <c r="G25" s="83">
        <v>0</v>
      </c>
      <c r="H25" s="83"/>
      <c r="I25" s="83">
        <v>0</v>
      </c>
      <c r="J25" s="83"/>
      <c r="K25" s="157">
        <v>0</v>
      </c>
      <c r="L25" s="83"/>
      <c r="M25" s="83">
        <v>0</v>
      </c>
      <c r="N25" s="83"/>
      <c r="O25" s="83">
        <v>0</v>
      </c>
      <c r="P25" s="83"/>
      <c r="Q25" s="83">
        <v>-20623</v>
      </c>
      <c r="R25" s="83"/>
      <c r="S25" s="83">
        <v>-20623</v>
      </c>
      <c r="T25" s="83"/>
      <c r="U25" s="157">
        <v>-9.590210821970767E-9</v>
      </c>
      <c r="V25" s="134"/>
      <c r="W25" s="110"/>
      <c r="X25" s="110"/>
      <c r="Y25" s="110"/>
      <c r="Z25" s="110"/>
    </row>
    <row r="26" spans="1:26" s="104" customFormat="1" ht="18.75" x14ac:dyDescent="0.4">
      <c r="A26" s="110" t="s">
        <v>162</v>
      </c>
      <c r="B26" s="110"/>
      <c r="C26" s="83">
        <v>0</v>
      </c>
      <c r="D26" s="83"/>
      <c r="E26" s="83">
        <v>0</v>
      </c>
      <c r="F26" s="83"/>
      <c r="G26" s="83">
        <v>0</v>
      </c>
      <c r="H26" s="83"/>
      <c r="I26" s="83">
        <v>0</v>
      </c>
      <c r="J26" s="83"/>
      <c r="K26" s="157">
        <v>0</v>
      </c>
      <c r="L26" s="83"/>
      <c r="M26" s="83">
        <v>0</v>
      </c>
      <c r="N26" s="83"/>
      <c r="O26" s="83">
        <v>0</v>
      </c>
      <c r="P26" s="83"/>
      <c r="Q26" s="83">
        <v>14689198722</v>
      </c>
      <c r="R26" s="83"/>
      <c r="S26" s="83">
        <v>14689198722</v>
      </c>
      <c r="T26" s="83"/>
      <c r="U26" s="157">
        <v>6.8308448116085711E-3</v>
      </c>
      <c r="V26" s="134"/>
      <c r="W26" s="110"/>
      <c r="X26" s="110"/>
      <c r="Y26" s="110"/>
      <c r="Z26" s="110"/>
    </row>
    <row r="27" spans="1:26" s="104" customFormat="1" ht="18.75" x14ac:dyDescent="0.4">
      <c r="A27" s="110" t="s">
        <v>146</v>
      </c>
      <c r="B27" s="110"/>
      <c r="C27" s="83">
        <v>0</v>
      </c>
      <c r="D27" s="83"/>
      <c r="E27" s="83">
        <v>29373886360</v>
      </c>
      <c r="F27" s="83"/>
      <c r="G27" s="83">
        <v>0</v>
      </c>
      <c r="H27" s="83"/>
      <c r="I27" s="83">
        <v>29373886360</v>
      </c>
      <c r="J27" s="83"/>
      <c r="K27" s="157">
        <v>2.2097034161375543E-2</v>
      </c>
      <c r="L27" s="83"/>
      <c r="M27" s="83">
        <v>2770379255</v>
      </c>
      <c r="N27" s="83"/>
      <c r="O27" s="83">
        <v>77864360795</v>
      </c>
      <c r="P27" s="83"/>
      <c r="Q27" s="83">
        <v>0</v>
      </c>
      <c r="R27" s="83"/>
      <c r="S27" s="83">
        <v>80634740050</v>
      </c>
      <c r="T27" s="83"/>
      <c r="U27" s="157">
        <v>3.7497170957392696E-2</v>
      </c>
      <c r="V27" s="134"/>
      <c r="W27" s="110"/>
      <c r="X27" s="110"/>
      <c r="Y27" s="110"/>
      <c r="Z27" s="110"/>
    </row>
    <row r="28" spans="1:26" s="104" customFormat="1" ht="18.75" x14ac:dyDescent="0.4">
      <c r="A28" s="110" t="s">
        <v>139</v>
      </c>
      <c r="B28" s="110"/>
      <c r="C28" s="83">
        <v>835428756</v>
      </c>
      <c r="D28" s="83"/>
      <c r="E28" s="83">
        <v>-881808906</v>
      </c>
      <c r="F28" s="83"/>
      <c r="G28" s="83">
        <v>0</v>
      </c>
      <c r="H28" s="83"/>
      <c r="I28" s="83">
        <v>-46380150</v>
      </c>
      <c r="J28" s="83"/>
      <c r="K28" s="157">
        <v>-3.4890301759842509E-5</v>
      </c>
      <c r="L28" s="83"/>
      <c r="M28" s="83">
        <v>835428756</v>
      </c>
      <c r="N28" s="83"/>
      <c r="O28" s="83">
        <v>3163930355</v>
      </c>
      <c r="P28" s="83"/>
      <c r="Q28" s="83">
        <v>0</v>
      </c>
      <c r="R28" s="83"/>
      <c r="S28" s="83">
        <v>3999359111</v>
      </c>
      <c r="T28" s="83"/>
      <c r="U28" s="157">
        <v>1.859802018487106E-3</v>
      </c>
      <c r="V28" s="134"/>
      <c r="W28" s="110"/>
      <c r="X28" s="110"/>
      <c r="Y28" s="110"/>
      <c r="Z28" s="110"/>
    </row>
    <row r="29" spans="1:26" s="104" customFormat="1" ht="18.75" x14ac:dyDescent="0.4">
      <c r="A29" s="110" t="s">
        <v>128</v>
      </c>
      <c r="B29" s="110"/>
      <c r="C29" s="83">
        <v>1982854</v>
      </c>
      <c r="D29" s="83"/>
      <c r="E29" s="83">
        <v>-2113538</v>
      </c>
      <c r="F29" s="83"/>
      <c r="G29" s="83">
        <v>0</v>
      </c>
      <c r="H29" s="83"/>
      <c r="I29" s="83">
        <v>-130684</v>
      </c>
      <c r="J29" s="83"/>
      <c r="K29" s="157">
        <v>-9.8309388718735462E-8</v>
      </c>
      <c r="L29" s="83"/>
      <c r="M29" s="83">
        <v>1982854</v>
      </c>
      <c r="N29" s="83"/>
      <c r="O29" s="83">
        <v>27226231</v>
      </c>
      <c r="P29" s="83"/>
      <c r="Q29" s="83">
        <v>0</v>
      </c>
      <c r="R29" s="83"/>
      <c r="S29" s="83">
        <v>29209085</v>
      </c>
      <c r="T29" s="83"/>
      <c r="U29" s="157">
        <v>1.358295510191844E-5</v>
      </c>
      <c r="V29" s="134"/>
      <c r="W29" s="110"/>
      <c r="X29" s="110"/>
      <c r="Y29" s="110"/>
      <c r="Z29" s="110"/>
    </row>
    <row r="30" spans="1:26" s="104" customFormat="1" ht="18.75" x14ac:dyDescent="0.4">
      <c r="A30" s="110" t="s">
        <v>160</v>
      </c>
      <c r="B30" s="110"/>
      <c r="C30" s="83">
        <v>13726844031</v>
      </c>
      <c r="D30" s="83"/>
      <c r="E30" s="83">
        <v>124471440486</v>
      </c>
      <c r="F30" s="83"/>
      <c r="G30" s="83">
        <v>0</v>
      </c>
      <c r="H30" s="83"/>
      <c r="I30" s="83">
        <v>138198284517</v>
      </c>
      <c r="J30" s="83"/>
      <c r="K30" s="157">
        <v>0.10396214435465821</v>
      </c>
      <c r="L30" s="83"/>
      <c r="M30" s="83">
        <v>13726844031</v>
      </c>
      <c r="N30" s="83"/>
      <c r="O30" s="83">
        <v>184222515904</v>
      </c>
      <c r="P30" s="83"/>
      <c r="Q30" s="83">
        <v>0</v>
      </c>
      <c r="R30" s="83"/>
      <c r="S30" s="83">
        <v>197949359935</v>
      </c>
      <c r="T30" s="83"/>
      <c r="U30" s="157">
        <v>9.2051403474316229E-2</v>
      </c>
      <c r="V30" s="134"/>
      <c r="W30" s="110"/>
      <c r="X30" s="110"/>
      <c r="Y30" s="110"/>
      <c r="Z30" s="110"/>
    </row>
    <row r="31" spans="1:26" s="104" customFormat="1" ht="18.75" x14ac:dyDescent="0.4">
      <c r="A31" s="110" t="s">
        <v>149</v>
      </c>
      <c r="B31" s="110"/>
      <c r="C31" s="83">
        <v>36287620</v>
      </c>
      <c r="D31" s="83"/>
      <c r="E31" s="83">
        <v>1196273369</v>
      </c>
      <c r="F31" s="83"/>
      <c r="G31" s="83">
        <v>0</v>
      </c>
      <c r="H31" s="83"/>
      <c r="I31" s="83">
        <v>1232560989</v>
      </c>
      <c r="J31" s="83"/>
      <c r="K31" s="157">
        <v>9.2721616561438291E-4</v>
      </c>
      <c r="L31" s="83"/>
      <c r="M31" s="83">
        <v>36287620</v>
      </c>
      <c r="N31" s="83"/>
      <c r="O31" s="83">
        <v>1574430881</v>
      </c>
      <c r="P31" s="83"/>
      <c r="Q31" s="83">
        <v>0</v>
      </c>
      <c r="R31" s="83"/>
      <c r="S31" s="83">
        <v>1610718501</v>
      </c>
      <c r="T31" s="83"/>
      <c r="U31" s="157">
        <v>7.4902439021668681E-4</v>
      </c>
      <c r="V31" s="134"/>
      <c r="W31" s="110"/>
      <c r="X31" s="110"/>
      <c r="Y31" s="110"/>
      <c r="Z31" s="110"/>
    </row>
    <row r="32" spans="1:26" s="104" customFormat="1" ht="18.75" x14ac:dyDescent="0.4">
      <c r="A32" s="110" t="s">
        <v>131</v>
      </c>
      <c r="B32" s="110"/>
      <c r="C32" s="83">
        <v>2893714466</v>
      </c>
      <c r="D32" s="83"/>
      <c r="E32" s="83">
        <v>-8471327006</v>
      </c>
      <c r="F32" s="83"/>
      <c r="G32" s="83">
        <v>0</v>
      </c>
      <c r="H32" s="83"/>
      <c r="I32" s="83">
        <v>-5577612540</v>
      </c>
      <c r="J32" s="83"/>
      <c r="K32" s="157">
        <v>-4.1958593195598037E-3</v>
      </c>
      <c r="L32" s="83"/>
      <c r="M32" s="83">
        <v>2893714466</v>
      </c>
      <c r="N32" s="83"/>
      <c r="O32" s="83">
        <v>17513470088</v>
      </c>
      <c r="P32" s="83"/>
      <c r="Q32" s="83">
        <v>0</v>
      </c>
      <c r="R32" s="83"/>
      <c r="S32" s="83">
        <v>20407184554</v>
      </c>
      <c r="T32" s="83"/>
      <c r="U32" s="157">
        <v>9.4898512416101196E-3</v>
      </c>
      <c r="V32" s="134"/>
      <c r="W32" s="110"/>
      <c r="X32" s="110"/>
      <c r="Y32" s="110"/>
      <c r="Z32" s="110"/>
    </row>
    <row r="33" spans="1:26" s="104" customFormat="1" ht="18.75" x14ac:dyDescent="0.4">
      <c r="A33" s="110" t="s">
        <v>120</v>
      </c>
      <c r="B33" s="110"/>
      <c r="C33" s="83">
        <v>727525424</v>
      </c>
      <c r="D33" s="83"/>
      <c r="E33" s="83">
        <v>27135371418</v>
      </c>
      <c r="F33" s="83"/>
      <c r="G33" s="83">
        <v>0</v>
      </c>
      <c r="H33" s="83"/>
      <c r="I33" s="83">
        <v>27862896842</v>
      </c>
      <c r="J33" s="83"/>
      <c r="K33" s="157">
        <v>2.096036512863246E-2</v>
      </c>
      <c r="L33" s="83"/>
      <c r="M33" s="83">
        <v>727525424</v>
      </c>
      <c r="N33" s="83"/>
      <c r="O33" s="83">
        <v>33050059355</v>
      </c>
      <c r="P33" s="83"/>
      <c r="Q33" s="83">
        <v>0</v>
      </c>
      <c r="R33" s="83"/>
      <c r="S33" s="83">
        <v>33777584779</v>
      </c>
      <c r="T33" s="83"/>
      <c r="U33" s="157">
        <v>1.570742176635799E-2</v>
      </c>
      <c r="V33" s="134"/>
      <c r="W33" s="110"/>
      <c r="X33" s="110"/>
      <c r="Y33" s="110"/>
      <c r="Z33" s="110"/>
    </row>
    <row r="34" spans="1:26" s="104" customFormat="1" ht="18.75" x14ac:dyDescent="0.4">
      <c r="A34" s="110" t="s">
        <v>141</v>
      </c>
      <c r="B34" s="110"/>
      <c r="C34" s="83">
        <v>678618858</v>
      </c>
      <c r="D34" s="83"/>
      <c r="E34" s="83">
        <v>5574025875</v>
      </c>
      <c r="F34" s="83"/>
      <c r="G34" s="83">
        <v>0</v>
      </c>
      <c r="H34" s="83"/>
      <c r="I34" s="83">
        <v>6252644733</v>
      </c>
      <c r="J34" s="83"/>
      <c r="K34" s="157">
        <v>4.7036644239283375E-3</v>
      </c>
      <c r="L34" s="83"/>
      <c r="M34" s="83">
        <v>678618858</v>
      </c>
      <c r="N34" s="83"/>
      <c r="O34" s="83">
        <v>6774279575</v>
      </c>
      <c r="P34" s="83"/>
      <c r="Q34" s="83">
        <v>0</v>
      </c>
      <c r="R34" s="83"/>
      <c r="S34" s="83">
        <v>7452898433</v>
      </c>
      <c r="T34" s="83"/>
      <c r="U34" s="157">
        <v>3.4657841830580214E-3</v>
      </c>
      <c r="V34" s="134"/>
      <c r="W34" s="110"/>
      <c r="X34" s="110"/>
      <c r="Y34" s="110"/>
      <c r="Z34" s="110"/>
    </row>
    <row r="35" spans="1:26" s="104" customFormat="1" ht="18.75" x14ac:dyDescent="0.4">
      <c r="A35" s="110" t="s">
        <v>140</v>
      </c>
      <c r="B35" s="110"/>
      <c r="C35" s="83">
        <v>3237782341</v>
      </c>
      <c r="D35" s="83"/>
      <c r="E35" s="83">
        <v>53174600437</v>
      </c>
      <c r="F35" s="83"/>
      <c r="G35" s="83">
        <v>0</v>
      </c>
      <c r="H35" s="83"/>
      <c r="I35" s="83">
        <v>56412382778</v>
      </c>
      <c r="J35" s="83"/>
      <c r="K35" s="157">
        <v>4.2437229248205595E-2</v>
      </c>
      <c r="L35" s="83"/>
      <c r="M35" s="83">
        <v>3237782341</v>
      </c>
      <c r="N35" s="83"/>
      <c r="O35" s="83">
        <v>60691589963</v>
      </c>
      <c r="P35" s="83"/>
      <c r="Q35" s="83">
        <v>0</v>
      </c>
      <c r="R35" s="83"/>
      <c r="S35" s="83">
        <v>63929372304</v>
      </c>
      <c r="T35" s="83"/>
      <c r="U35" s="157">
        <v>2.9728757121253894E-2</v>
      </c>
      <c r="V35" s="134"/>
      <c r="W35" s="110"/>
      <c r="X35" s="110"/>
      <c r="Y35" s="110"/>
      <c r="Z35" s="110"/>
    </row>
    <row r="36" spans="1:26" s="104" customFormat="1" ht="18.75" x14ac:dyDescent="0.4">
      <c r="A36" s="110" t="s">
        <v>165</v>
      </c>
      <c r="B36" s="110"/>
      <c r="C36" s="83">
        <v>65139798</v>
      </c>
      <c r="D36" s="83"/>
      <c r="E36" s="83">
        <v>3365079520</v>
      </c>
      <c r="F36" s="83"/>
      <c r="G36" s="83">
        <v>0</v>
      </c>
      <c r="H36" s="83"/>
      <c r="I36" s="83">
        <v>3430219318</v>
      </c>
      <c r="J36" s="83"/>
      <c r="K36" s="157">
        <v>2.5804441578447068E-3</v>
      </c>
      <c r="L36" s="83"/>
      <c r="M36" s="83">
        <v>65139798</v>
      </c>
      <c r="N36" s="83"/>
      <c r="O36" s="83">
        <v>3536562296</v>
      </c>
      <c r="P36" s="83"/>
      <c r="Q36" s="83">
        <v>0</v>
      </c>
      <c r="R36" s="83"/>
      <c r="S36" s="83">
        <v>3601702094</v>
      </c>
      <c r="T36" s="83"/>
      <c r="U36" s="157">
        <v>1.6748815593945387E-3</v>
      </c>
      <c r="V36" s="134"/>
      <c r="W36" s="110"/>
      <c r="X36" s="110"/>
      <c r="Y36" s="110"/>
      <c r="Z36" s="110"/>
    </row>
    <row r="37" spans="1:26" s="104" customFormat="1" ht="18.75" x14ac:dyDescent="0.4">
      <c r="A37" s="110" t="s">
        <v>89</v>
      </c>
      <c r="B37" s="110"/>
      <c r="C37" s="83">
        <v>0</v>
      </c>
      <c r="D37" s="83"/>
      <c r="E37" s="83">
        <v>1122324913</v>
      </c>
      <c r="F37" s="83"/>
      <c r="G37" s="83">
        <v>0</v>
      </c>
      <c r="H37" s="83"/>
      <c r="I37" s="83">
        <v>1122324913</v>
      </c>
      <c r="J37" s="83"/>
      <c r="K37" s="157">
        <v>8.4428909538151542E-4</v>
      </c>
      <c r="L37" s="83"/>
      <c r="M37" s="83">
        <v>568770122</v>
      </c>
      <c r="N37" s="83"/>
      <c r="O37" s="83">
        <v>1990217006</v>
      </c>
      <c r="P37" s="83"/>
      <c r="Q37" s="83">
        <v>0</v>
      </c>
      <c r="R37" s="83"/>
      <c r="S37" s="83">
        <v>2558987128</v>
      </c>
      <c r="T37" s="83"/>
      <c r="U37" s="157">
        <v>1.189993019843354E-3</v>
      </c>
      <c r="V37" s="134"/>
      <c r="W37" s="110"/>
      <c r="X37" s="110"/>
      <c r="Y37" s="110"/>
      <c r="Z37" s="110"/>
    </row>
    <row r="38" spans="1:26" s="104" customFormat="1" ht="18.75" x14ac:dyDescent="0.4">
      <c r="A38" s="110" t="s">
        <v>159</v>
      </c>
      <c r="B38" s="110"/>
      <c r="C38" s="83">
        <v>0</v>
      </c>
      <c r="D38" s="83"/>
      <c r="E38" s="83">
        <v>-16247142800</v>
      </c>
      <c r="F38" s="83"/>
      <c r="G38" s="83">
        <v>0</v>
      </c>
      <c r="H38" s="83"/>
      <c r="I38" s="83">
        <v>-16247142800</v>
      </c>
      <c r="J38" s="83"/>
      <c r="K38" s="157">
        <v>-1.2222205297465673E-2</v>
      </c>
      <c r="L38" s="83"/>
      <c r="M38" s="83">
        <v>940115905</v>
      </c>
      <c r="N38" s="83"/>
      <c r="O38" s="83">
        <v>0</v>
      </c>
      <c r="P38" s="83"/>
      <c r="Q38" s="83">
        <v>0</v>
      </c>
      <c r="R38" s="83"/>
      <c r="S38" s="83">
        <v>940115905</v>
      </c>
      <c r="T38" s="83"/>
      <c r="U38" s="157">
        <v>4.371774099809844E-4</v>
      </c>
      <c r="V38" s="134"/>
      <c r="W38" s="110"/>
      <c r="X38" s="110"/>
      <c r="Y38" s="110"/>
      <c r="Z38" s="110"/>
    </row>
    <row r="39" spans="1:26" s="104" customFormat="1" ht="18.75" x14ac:dyDescent="0.4">
      <c r="A39" s="110" t="s">
        <v>119</v>
      </c>
      <c r="B39" s="110"/>
      <c r="C39" s="83">
        <v>2861461</v>
      </c>
      <c r="D39" s="83"/>
      <c r="E39" s="83">
        <v>179588536</v>
      </c>
      <c r="F39" s="83"/>
      <c r="G39" s="83">
        <v>0</v>
      </c>
      <c r="H39" s="83"/>
      <c r="I39" s="83">
        <v>182449997</v>
      </c>
      <c r="J39" s="83"/>
      <c r="K39" s="157">
        <v>1.372512907226984E-4</v>
      </c>
      <c r="L39" s="83"/>
      <c r="M39" s="83">
        <v>2861461</v>
      </c>
      <c r="N39" s="83"/>
      <c r="O39" s="83">
        <v>234784998</v>
      </c>
      <c r="P39" s="83"/>
      <c r="Q39" s="83">
        <v>0</v>
      </c>
      <c r="R39" s="83"/>
      <c r="S39" s="83">
        <v>237646459</v>
      </c>
      <c r="T39" s="83"/>
      <c r="U39" s="157">
        <v>1.1051154744241052E-4</v>
      </c>
      <c r="V39" s="134"/>
      <c r="W39" s="110"/>
      <c r="X39" s="110"/>
      <c r="Y39" s="110"/>
      <c r="Z39" s="110"/>
    </row>
    <row r="40" spans="1:26" s="104" customFormat="1" ht="18.75" x14ac:dyDescent="0.4">
      <c r="A40" s="110" t="s">
        <v>125</v>
      </c>
      <c r="B40" s="110"/>
      <c r="C40" s="83">
        <v>0</v>
      </c>
      <c r="D40" s="83"/>
      <c r="E40" s="83">
        <v>2737333562</v>
      </c>
      <c r="F40" s="83"/>
      <c r="G40" s="83">
        <v>0</v>
      </c>
      <c r="H40" s="83"/>
      <c r="I40" s="83">
        <v>2737333562</v>
      </c>
      <c r="J40" s="83"/>
      <c r="K40" s="157">
        <v>2.0592083896995711E-3</v>
      </c>
      <c r="L40" s="83"/>
      <c r="M40" s="83">
        <v>127211796</v>
      </c>
      <c r="N40" s="83"/>
      <c r="O40" s="83">
        <v>3229159375</v>
      </c>
      <c r="P40" s="83"/>
      <c r="Q40" s="83">
        <v>0</v>
      </c>
      <c r="R40" s="83"/>
      <c r="S40" s="83">
        <v>3356371171</v>
      </c>
      <c r="T40" s="83"/>
      <c r="U40" s="157">
        <v>1.5607965439885028E-3</v>
      </c>
      <c r="V40" s="134"/>
      <c r="W40" s="110"/>
      <c r="X40" s="110"/>
      <c r="Y40" s="110"/>
      <c r="Z40" s="110"/>
    </row>
    <row r="41" spans="1:26" s="104" customFormat="1" ht="18.75" x14ac:dyDescent="0.4">
      <c r="A41" s="110" t="s">
        <v>132</v>
      </c>
      <c r="B41" s="110"/>
      <c r="C41" s="83">
        <v>0</v>
      </c>
      <c r="D41" s="83"/>
      <c r="E41" s="83">
        <v>9568930155</v>
      </c>
      <c r="F41" s="83"/>
      <c r="G41" s="83">
        <v>0</v>
      </c>
      <c r="H41" s="83"/>
      <c r="I41" s="83">
        <v>9568930155</v>
      </c>
      <c r="J41" s="83"/>
      <c r="K41" s="157">
        <v>7.1983997599577958E-3</v>
      </c>
      <c r="L41" s="83"/>
      <c r="M41" s="83">
        <v>1201320410</v>
      </c>
      <c r="N41" s="83"/>
      <c r="O41" s="83">
        <v>13024915874</v>
      </c>
      <c r="P41" s="83"/>
      <c r="Q41" s="83">
        <v>0</v>
      </c>
      <c r="R41" s="83"/>
      <c r="S41" s="83">
        <v>14226236284</v>
      </c>
      <c r="T41" s="83"/>
      <c r="U41" s="157">
        <v>6.6155556983334141E-3</v>
      </c>
      <c r="V41" s="134"/>
      <c r="W41" s="110"/>
      <c r="X41" s="110"/>
      <c r="Y41" s="110"/>
      <c r="Z41" s="110"/>
    </row>
    <row r="42" spans="1:26" s="104" customFormat="1" ht="18.75" x14ac:dyDescent="0.4">
      <c r="A42" s="110" t="s">
        <v>147</v>
      </c>
      <c r="B42" s="110"/>
      <c r="C42" s="83">
        <v>837947333</v>
      </c>
      <c r="D42" s="83"/>
      <c r="E42" s="83">
        <v>36469331099</v>
      </c>
      <c r="F42" s="83"/>
      <c r="G42" s="83">
        <v>0</v>
      </c>
      <c r="H42" s="83"/>
      <c r="I42" s="83">
        <v>37307278432</v>
      </c>
      <c r="J42" s="83"/>
      <c r="K42" s="157">
        <v>2.8065070991166351E-2</v>
      </c>
      <c r="L42" s="83"/>
      <c r="M42" s="83">
        <v>837947333</v>
      </c>
      <c r="N42" s="83"/>
      <c r="O42" s="83">
        <v>101046954526</v>
      </c>
      <c r="P42" s="83"/>
      <c r="Q42" s="83">
        <v>0</v>
      </c>
      <c r="R42" s="83"/>
      <c r="S42" s="83">
        <v>101884901859</v>
      </c>
      <c r="T42" s="83"/>
      <c r="U42" s="157">
        <v>4.7379027707104268E-2</v>
      </c>
      <c r="V42" s="134"/>
      <c r="W42" s="110"/>
      <c r="X42" s="110"/>
      <c r="Y42" s="110"/>
      <c r="Z42" s="110"/>
    </row>
    <row r="43" spans="1:26" s="104" customFormat="1" ht="18.75" x14ac:dyDescent="0.4">
      <c r="A43" s="110" t="s">
        <v>145</v>
      </c>
      <c r="B43" s="110"/>
      <c r="C43" s="83">
        <v>10468630</v>
      </c>
      <c r="D43" s="83"/>
      <c r="E43" s="83">
        <v>-11580461035</v>
      </c>
      <c r="F43" s="83"/>
      <c r="G43" s="83">
        <v>0</v>
      </c>
      <c r="H43" s="83"/>
      <c r="I43" s="83">
        <v>-11569992405</v>
      </c>
      <c r="J43" s="83"/>
      <c r="K43" s="157">
        <v>-8.7037348169321568E-3</v>
      </c>
      <c r="L43" s="83"/>
      <c r="M43" s="83">
        <v>10468630</v>
      </c>
      <c r="N43" s="83"/>
      <c r="O43" s="83">
        <v>2989506065</v>
      </c>
      <c r="P43" s="83"/>
      <c r="Q43" s="83">
        <v>0</v>
      </c>
      <c r="R43" s="83"/>
      <c r="S43" s="83">
        <v>2999974695</v>
      </c>
      <c r="T43" s="83"/>
      <c r="U43" s="157">
        <v>1.3950632684685764E-3</v>
      </c>
      <c r="V43" s="134"/>
      <c r="W43" s="110"/>
      <c r="X43" s="110"/>
      <c r="Y43" s="110"/>
      <c r="Z43" s="110"/>
    </row>
    <row r="44" spans="1:26" s="104" customFormat="1" ht="18.75" x14ac:dyDescent="0.4">
      <c r="A44" s="110" t="s">
        <v>130</v>
      </c>
      <c r="B44" s="110"/>
      <c r="C44" s="83">
        <v>0</v>
      </c>
      <c r="D44" s="83"/>
      <c r="E44" s="83">
        <v>-2689890626</v>
      </c>
      <c r="F44" s="83"/>
      <c r="G44" s="83">
        <v>0</v>
      </c>
      <c r="H44" s="83"/>
      <c r="I44" s="83">
        <v>-2689890626</v>
      </c>
      <c r="J44" s="83"/>
      <c r="K44" s="157">
        <v>-2.0235185880621703E-3</v>
      </c>
      <c r="L44" s="83"/>
      <c r="M44" s="83">
        <v>261448386</v>
      </c>
      <c r="N44" s="83"/>
      <c r="O44" s="83">
        <v>0</v>
      </c>
      <c r="P44" s="83"/>
      <c r="Q44" s="83">
        <v>0</v>
      </c>
      <c r="R44" s="83"/>
      <c r="S44" s="83">
        <v>261448386</v>
      </c>
      <c r="T44" s="83"/>
      <c r="U44" s="157">
        <v>1.2158003883062553E-4</v>
      </c>
      <c r="V44" s="134"/>
      <c r="W44" s="110"/>
      <c r="X44" s="110"/>
      <c r="Y44" s="110"/>
      <c r="Z44" s="110"/>
    </row>
    <row r="45" spans="1:26" s="104" customFormat="1" ht="18.75" x14ac:dyDescent="0.4">
      <c r="A45" s="110" t="s">
        <v>135</v>
      </c>
      <c r="B45" s="110"/>
      <c r="C45" s="83">
        <v>579293242</v>
      </c>
      <c r="D45" s="83"/>
      <c r="E45" s="83">
        <v>6418575250</v>
      </c>
      <c r="F45" s="83"/>
      <c r="G45" s="83">
        <v>0</v>
      </c>
      <c r="H45" s="83"/>
      <c r="I45" s="83">
        <v>6997868492</v>
      </c>
      <c r="J45" s="83"/>
      <c r="K45" s="157">
        <v>5.2642723958756937E-3</v>
      </c>
      <c r="L45" s="83"/>
      <c r="M45" s="83">
        <v>579293242</v>
      </c>
      <c r="N45" s="83"/>
      <c r="O45" s="83">
        <v>15480093250</v>
      </c>
      <c r="P45" s="83"/>
      <c r="Q45" s="83">
        <v>0</v>
      </c>
      <c r="R45" s="83"/>
      <c r="S45" s="83">
        <v>16059386492</v>
      </c>
      <c r="T45" s="83"/>
      <c r="U45" s="157">
        <v>7.468016395761507E-3</v>
      </c>
      <c r="V45" s="134"/>
      <c r="W45" s="110"/>
      <c r="X45" s="110"/>
      <c r="Y45" s="110"/>
      <c r="Z45" s="110"/>
    </row>
    <row r="46" spans="1:26" s="104" customFormat="1" ht="18.75" x14ac:dyDescent="0.4">
      <c r="A46" s="110" t="s">
        <v>116</v>
      </c>
      <c r="B46" s="110"/>
      <c r="C46" s="83">
        <v>925000000</v>
      </c>
      <c r="D46" s="83"/>
      <c r="E46" s="83">
        <v>1087978312</v>
      </c>
      <c r="F46" s="83"/>
      <c r="G46" s="83">
        <v>0</v>
      </c>
      <c r="H46" s="83"/>
      <c r="I46" s="83">
        <v>2012978312</v>
      </c>
      <c r="J46" s="83"/>
      <c r="K46" s="157">
        <v>1.5142991288665173E-3</v>
      </c>
      <c r="L46" s="83"/>
      <c r="M46" s="83">
        <v>925000000</v>
      </c>
      <c r="N46" s="83"/>
      <c r="O46" s="83">
        <v>4113452250</v>
      </c>
      <c r="P46" s="83"/>
      <c r="Q46" s="83">
        <v>0</v>
      </c>
      <c r="R46" s="83"/>
      <c r="S46" s="83">
        <v>5038452250</v>
      </c>
      <c r="T46" s="83"/>
      <c r="U46" s="157">
        <v>2.3430063178942425E-3</v>
      </c>
      <c r="V46" s="134"/>
      <c r="W46" s="110"/>
      <c r="X46" s="110"/>
      <c r="Y46" s="110"/>
      <c r="Z46" s="110"/>
    </row>
    <row r="47" spans="1:26" s="104" customFormat="1" ht="18.75" x14ac:dyDescent="0.4">
      <c r="A47" s="110" t="s">
        <v>148</v>
      </c>
      <c r="B47" s="110"/>
      <c r="C47" s="83">
        <v>989830508</v>
      </c>
      <c r="D47" s="83"/>
      <c r="E47" s="83">
        <v>-2250475687</v>
      </c>
      <c r="F47" s="83"/>
      <c r="G47" s="83">
        <v>0</v>
      </c>
      <c r="H47" s="83"/>
      <c r="I47" s="83">
        <v>-1260645179</v>
      </c>
      <c r="J47" s="83"/>
      <c r="K47" s="157">
        <v>-9.4834300250000642E-4</v>
      </c>
      <c r="L47" s="83"/>
      <c r="M47" s="83">
        <v>989830508</v>
      </c>
      <c r="N47" s="83"/>
      <c r="O47" s="83">
        <v>5844778469</v>
      </c>
      <c r="P47" s="83"/>
      <c r="Q47" s="83">
        <v>0</v>
      </c>
      <c r="R47" s="83"/>
      <c r="S47" s="83">
        <v>6834608977</v>
      </c>
      <c r="T47" s="83"/>
      <c r="U47" s="157">
        <v>3.178264121377295E-3</v>
      </c>
      <c r="V47" s="134"/>
      <c r="W47" s="110"/>
      <c r="X47" s="110"/>
      <c r="Y47" s="110"/>
      <c r="Z47" s="110"/>
    </row>
    <row r="48" spans="1:26" s="104" customFormat="1" ht="18.75" x14ac:dyDescent="0.4">
      <c r="A48" s="110" t="s">
        <v>151</v>
      </c>
      <c r="B48" s="110"/>
      <c r="C48" s="83">
        <v>151318811</v>
      </c>
      <c r="D48" s="83"/>
      <c r="E48" s="83">
        <v>8345353205</v>
      </c>
      <c r="F48" s="83"/>
      <c r="G48" s="83">
        <v>0</v>
      </c>
      <c r="H48" s="83"/>
      <c r="I48" s="83">
        <v>8496672016</v>
      </c>
      <c r="J48" s="83"/>
      <c r="K48" s="157">
        <v>6.3917742955261984E-3</v>
      </c>
      <c r="L48" s="83"/>
      <c r="M48" s="83">
        <v>151318811</v>
      </c>
      <c r="N48" s="83"/>
      <c r="O48" s="83">
        <v>9697425406</v>
      </c>
      <c r="P48" s="83"/>
      <c r="Q48" s="83">
        <v>0</v>
      </c>
      <c r="R48" s="83"/>
      <c r="S48" s="83">
        <v>9848744217</v>
      </c>
      <c r="T48" s="83"/>
      <c r="U48" s="157">
        <v>4.5799123974540759E-3</v>
      </c>
      <c r="V48" s="134"/>
      <c r="W48" s="110"/>
      <c r="X48" s="110"/>
      <c r="Y48" s="110"/>
      <c r="Z48" s="110"/>
    </row>
    <row r="49" spans="1:26" s="104" customFormat="1" ht="19.5" customHeight="1" x14ac:dyDescent="0.4">
      <c r="A49" s="110" t="s">
        <v>153</v>
      </c>
      <c r="B49" s="110"/>
      <c r="C49" s="83">
        <v>1272117962</v>
      </c>
      <c r="D49" s="83"/>
      <c r="E49" s="83">
        <v>-66371644</v>
      </c>
      <c r="F49" s="83"/>
      <c r="G49" s="83">
        <v>0</v>
      </c>
      <c r="H49" s="83"/>
      <c r="I49" s="83">
        <v>1205746318</v>
      </c>
      <c r="J49" s="83"/>
      <c r="K49" s="157">
        <v>9.0704434722265934E-4</v>
      </c>
      <c r="L49" s="83"/>
      <c r="M49" s="83">
        <v>1272117962</v>
      </c>
      <c r="N49" s="83"/>
      <c r="O49" s="83">
        <v>5177783181</v>
      </c>
      <c r="P49" s="83"/>
      <c r="Q49" s="83">
        <v>0</v>
      </c>
      <c r="R49" s="83"/>
      <c r="S49" s="83">
        <v>6449901143</v>
      </c>
      <c r="T49" s="83"/>
      <c r="U49" s="157">
        <v>2.9993653562643756E-3</v>
      </c>
      <c r="V49" s="134"/>
      <c r="W49" s="110"/>
      <c r="X49" s="110"/>
      <c r="Y49" s="110"/>
      <c r="Z49" s="110"/>
    </row>
    <row r="50" spans="1:26" s="104" customFormat="1" ht="18.75" x14ac:dyDescent="0.4">
      <c r="A50" s="110" t="s">
        <v>166</v>
      </c>
      <c r="B50" s="110"/>
      <c r="C50" s="83">
        <v>12316670200</v>
      </c>
      <c r="D50" s="83"/>
      <c r="E50" s="83">
        <v>39010785884</v>
      </c>
      <c r="F50" s="83"/>
      <c r="G50" s="83">
        <v>0</v>
      </c>
      <c r="H50" s="83"/>
      <c r="I50" s="83">
        <v>51327456084</v>
      </c>
      <c r="J50" s="83"/>
      <c r="K50" s="157">
        <v>3.8612001714867769E-2</v>
      </c>
      <c r="L50" s="83"/>
      <c r="M50" s="83">
        <v>12316670200</v>
      </c>
      <c r="N50" s="83"/>
      <c r="O50" s="83">
        <v>78300926388</v>
      </c>
      <c r="P50" s="83"/>
      <c r="Q50" s="83">
        <v>0</v>
      </c>
      <c r="R50" s="83"/>
      <c r="S50" s="83">
        <v>90617596588</v>
      </c>
      <c r="T50" s="83"/>
      <c r="U50" s="157">
        <v>4.2139448938525864E-2</v>
      </c>
      <c r="V50" s="134"/>
      <c r="W50" s="110"/>
      <c r="X50" s="110"/>
      <c r="Y50" s="110"/>
      <c r="Z50" s="110"/>
    </row>
    <row r="51" spans="1:26" s="104" customFormat="1" ht="18.75" x14ac:dyDescent="0.4">
      <c r="A51" s="110" t="s">
        <v>136</v>
      </c>
      <c r="B51" s="110"/>
      <c r="C51" s="83">
        <v>0</v>
      </c>
      <c r="D51" s="83"/>
      <c r="E51" s="83">
        <v>114817444962</v>
      </c>
      <c r="F51" s="83"/>
      <c r="G51" s="83">
        <v>0</v>
      </c>
      <c r="H51" s="83"/>
      <c r="I51" s="83">
        <v>114817444962</v>
      </c>
      <c r="J51" s="83"/>
      <c r="K51" s="157">
        <v>8.6373487408261701E-2</v>
      </c>
      <c r="L51" s="83"/>
      <c r="M51" s="83">
        <v>0</v>
      </c>
      <c r="N51" s="83"/>
      <c r="O51" s="83">
        <v>147962033581</v>
      </c>
      <c r="P51" s="83"/>
      <c r="Q51" s="83">
        <v>0</v>
      </c>
      <c r="R51" s="83"/>
      <c r="S51" s="83">
        <v>147962033581</v>
      </c>
      <c r="T51" s="83"/>
      <c r="U51" s="157">
        <v>6.8806046437924082E-2</v>
      </c>
      <c r="V51" s="134"/>
      <c r="W51" s="110"/>
      <c r="X51" s="110"/>
      <c r="Y51" s="110"/>
      <c r="Z51" s="110"/>
    </row>
    <row r="52" spans="1:26" s="104" customFormat="1" ht="18.75" x14ac:dyDescent="0.4">
      <c r="A52" s="110" t="s">
        <v>129</v>
      </c>
      <c r="B52" s="110"/>
      <c r="C52" s="83">
        <v>0</v>
      </c>
      <c r="D52" s="83"/>
      <c r="E52" s="83">
        <v>20469306352</v>
      </c>
      <c r="F52" s="83"/>
      <c r="G52" s="83">
        <v>0</v>
      </c>
      <c r="H52" s="83"/>
      <c r="I52" s="83">
        <v>20469306352</v>
      </c>
      <c r="J52" s="83"/>
      <c r="K52" s="157">
        <v>1.5398403744617924E-2</v>
      </c>
      <c r="L52" s="83"/>
      <c r="M52" s="83">
        <v>0</v>
      </c>
      <c r="N52" s="83"/>
      <c r="O52" s="83">
        <v>39387212352</v>
      </c>
      <c r="P52" s="83"/>
      <c r="Q52" s="83">
        <v>0</v>
      </c>
      <c r="R52" s="83"/>
      <c r="S52" s="83">
        <v>39387212352</v>
      </c>
      <c r="T52" s="83"/>
      <c r="U52" s="157">
        <v>1.831603889567042E-2</v>
      </c>
      <c r="V52" s="134"/>
      <c r="W52" s="110"/>
      <c r="X52" s="110"/>
      <c r="Y52" s="110"/>
      <c r="Z52" s="110"/>
    </row>
    <row r="53" spans="1:26" s="104" customFormat="1" ht="18.75" x14ac:dyDescent="0.4">
      <c r="A53" s="110" t="s">
        <v>155</v>
      </c>
      <c r="B53" s="110"/>
      <c r="C53" s="83">
        <v>0</v>
      </c>
      <c r="D53" s="83"/>
      <c r="E53" s="83">
        <v>32657233950</v>
      </c>
      <c r="F53" s="83"/>
      <c r="G53" s="83">
        <v>0</v>
      </c>
      <c r="H53" s="83"/>
      <c r="I53" s="83">
        <v>32657233950</v>
      </c>
      <c r="J53" s="83"/>
      <c r="K53" s="157">
        <v>2.4566991421055635E-2</v>
      </c>
      <c r="L53" s="83"/>
      <c r="M53" s="83">
        <v>0</v>
      </c>
      <c r="N53" s="83"/>
      <c r="O53" s="83">
        <v>65244812321</v>
      </c>
      <c r="P53" s="83"/>
      <c r="Q53" s="83">
        <v>0</v>
      </c>
      <c r="R53" s="83"/>
      <c r="S53" s="83">
        <v>65244812321</v>
      </c>
      <c r="T53" s="83"/>
      <c r="U53" s="157">
        <v>3.0340469630912373E-2</v>
      </c>
      <c r="V53" s="134"/>
      <c r="W53" s="110"/>
      <c r="X53" s="110"/>
      <c r="Y53" s="110"/>
      <c r="Z53" s="110"/>
    </row>
    <row r="54" spans="1:26" s="104" customFormat="1" ht="18.75" x14ac:dyDescent="0.4">
      <c r="A54" s="110" t="s">
        <v>167</v>
      </c>
      <c r="B54" s="110"/>
      <c r="C54" s="83">
        <v>0</v>
      </c>
      <c r="D54" s="83"/>
      <c r="E54" s="83">
        <v>27960202295</v>
      </c>
      <c r="F54" s="83"/>
      <c r="G54" s="83">
        <v>0</v>
      </c>
      <c r="H54" s="83"/>
      <c r="I54" s="83">
        <v>27960202295</v>
      </c>
      <c r="J54" s="83"/>
      <c r="K54" s="157">
        <v>2.1033564905218956E-2</v>
      </c>
      <c r="L54" s="83"/>
      <c r="M54" s="83">
        <v>0</v>
      </c>
      <c r="N54" s="83"/>
      <c r="O54" s="83">
        <v>41982116331</v>
      </c>
      <c r="P54" s="83"/>
      <c r="Q54" s="83">
        <v>0</v>
      </c>
      <c r="R54" s="83"/>
      <c r="S54" s="83">
        <v>41982116331</v>
      </c>
      <c r="T54" s="83"/>
      <c r="U54" s="157">
        <v>1.9522734149580171E-2</v>
      </c>
      <c r="V54" s="134"/>
      <c r="W54" s="110"/>
      <c r="X54" s="110"/>
      <c r="Y54" s="110"/>
      <c r="Z54" s="110"/>
    </row>
    <row r="55" spans="1:26" s="104" customFormat="1" ht="18.75" x14ac:dyDescent="0.4">
      <c r="A55" s="110" t="s">
        <v>143</v>
      </c>
      <c r="B55" s="110"/>
      <c r="C55" s="83">
        <v>0</v>
      </c>
      <c r="D55" s="83"/>
      <c r="E55" s="83">
        <v>124675359500</v>
      </c>
      <c r="F55" s="83"/>
      <c r="G55" s="83">
        <v>0</v>
      </c>
      <c r="H55" s="83"/>
      <c r="I55" s="83">
        <v>124675359500</v>
      </c>
      <c r="J55" s="83"/>
      <c r="K55" s="157">
        <v>9.3789280866315605E-2</v>
      </c>
      <c r="L55" s="83"/>
      <c r="M55" s="83">
        <v>0</v>
      </c>
      <c r="N55" s="83"/>
      <c r="O55" s="83">
        <v>148844738390</v>
      </c>
      <c r="P55" s="83"/>
      <c r="Q55" s="83">
        <v>0</v>
      </c>
      <c r="R55" s="83"/>
      <c r="S55" s="83">
        <v>148844738390</v>
      </c>
      <c r="T55" s="83"/>
      <c r="U55" s="157">
        <v>6.921652625230014E-2</v>
      </c>
      <c r="V55" s="134"/>
      <c r="W55" s="110"/>
      <c r="X55" s="110"/>
      <c r="Y55" s="110"/>
      <c r="Z55" s="110"/>
    </row>
    <row r="56" spans="1:26" s="104" customFormat="1" ht="18.75" x14ac:dyDescent="0.4">
      <c r="A56" s="110" t="s">
        <v>134</v>
      </c>
      <c r="B56" s="110"/>
      <c r="C56" s="83">
        <v>0</v>
      </c>
      <c r="D56" s="83"/>
      <c r="E56" s="83">
        <v>152466001875</v>
      </c>
      <c r="F56" s="83"/>
      <c r="G56" s="83">
        <v>0</v>
      </c>
      <c r="H56" s="83"/>
      <c r="I56" s="83">
        <v>152466001875</v>
      </c>
      <c r="J56" s="83"/>
      <c r="K56" s="157">
        <v>0.11469529127300071</v>
      </c>
      <c r="L56" s="83"/>
      <c r="M56" s="83">
        <v>0</v>
      </c>
      <c r="N56" s="83"/>
      <c r="O56" s="83">
        <v>197207247000</v>
      </c>
      <c r="P56" s="83"/>
      <c r="Q56" s="83">
        <v>0</v>
      </c>
      <c r="R56" s="83"/>
      <c r="S56" s="83">
        <v>197207247000</v>
      </c>
      <c r="T56" s="83"/>
      <c r="U56" s="157">
        <v>9.1706302397830675E-2</v>
      </c>
      <c r="V56" s="134"/>
      <c r="W56" s="110"/>
      <c r="X56" s="110"/>
      <c r="Y56" s="110"/>
      <c r="Z56" s="110"/>
    </row>
    <row r="57" spans="1:26" s="104" customFormat="1" ht="18.75" x14ac:dyDescent="0.4">
      <c r="A57" s="110" t="s">
        <v>90</v>
      </c>
      <c r="B57" s="110"/>
      <c r="C57" s="83">
        <v>0</v>
      </c>
      <c r="D57" s="83"/>
      <c r="E57" s="83">
        <v>7332675750</v>
      </c>
      <c r="F57" s="83"/>
      <c r="G57" s="83">
        <v>0</v>
      </c>
      <c r="H57" s="83"/>
      <c r="I57" s="83">
        <v>7332675750</v>
      </c>
      <c r="J57" s="83"/>
      <c r="K57" s="157">
        <v>5.5161371755929958E-3</v>
      </c>
      <c r="L57" s="83"/>
      <c r="M57" s="83">
        <v>0</v>
      </c>
      <c r="N57" s="83"/>
      <c r="O57" s="83">
        <v>12103088055</v>
      </c>
      <c r="P57" s="83"/>
      <c r="Q57" s="83">
        <v>0</v>
      </c>
      <c r="R57" s="83"/>
      <c r="S57" s="83">
        <v>12103088055</v>
      </c>
      <c r="T57" s="83"/>
      <c r="U57" s="157">
        <v>5.6282386677169241E-3</v>
      </c>
      <c r="V57" s="134"/>
      <c r="W57" s="110"/>
      <c r="X57" s="110"/>
      <c r="Y57" s="110"/>
      <c r="Z57" s="110"/>
    </row>
    <row r="58" spans="1:26" s="104" customFormat="1" ht="18.75" x14ac:dyDescent="0.4">
      <c r="A58" s="110" t="s">
        <v>118</v>
      </c>
      <c r="B58" s="110"/>
      <c r="C58" s="83">
        <v>0</v>
      </c>
      <c r="D58" s="83"/>
      <c r="E58" s="83">
        <v>39012952851</v>
      </c>
      <c r="F58" s="83"/>
      <c r="G58" s="83">
        <v>0</v>
      </c>
      <c r="H58" s="83"/>
      <c r="I58" s="83">
        <v>39012952851</v>
      </c>
      <c r="J58" s="83"/>
      <c r="K58" s="157">
        <v>2.9348195241151617E-2</v>
      </c>
      <c r="L58" s="83"/>
      <c r="M58" s="83">
        <v>0</v>
      </c>
      <c r="N58" s="83"/>
      <c r="O58" s="83">
        <v>167729729507</v>
      </c>
      <c r="P58" s="83"/>
      <c r="Q58" s="83">
        <v>0</v>
      </c>
      <c r="R58" s="83"/>
      <c r="S58" s="83">
        <v>167729729507</v>
      </c>
      <c r="T58" s="83"/>
      <c r="U58" s="157">
        <v>7.7998519472640304E-2</v>
      </c>
      <c r="V58" s="134"/>
      <c r="W58" s="110"/>
      <c r="X58" s="110"/>
      <c r="Y58" s="110"/>
      <c r="Z58" s="110"/>
    </row>
    <row r="59" spans="1:26" s="104" customFormat="1" ht="18.75" x14ac:dyDescent="0.4">
      <c r="A59" s="110" t="s">
        <v>179</v>
      </c>
      <c r="B59" s="110"/>
      <c r="C59" s="83">
        <v>0</v>
      </c>
      <c r="D59" s="83"/>
      <c r="E59" s="83">
        <v>7998736793</v>
      </c>
      <c r="F59" s="83"/>
      <c r="G59" s="83">
        <v>0</v>
      </c>
      <c r="H59" s="83"/>
      <c r="I59" s="83">
        <v>7998736793</v>
      </c>
      <c r="J59" s="83"/>
      <c r="K59" s="157">
        <v>6.0171935710713513E-3</v>
      </c>
      <c r="L59" s="83"/>
      <c r="M59" s="83">
        <v>0</v>
      </c>
      <c r="N59" s="83"/>
      <c r="O59" s="83">
        <v>7998736793</v>
      </c>
      <c r="P59" s="83"/>
      <c r="Q59" s="83">
        <v>0</v>
      </c>
      <c r="R59" s="83"/>
      <c r="S59" s="83">
        <v>7998736793</v>
      </c>
      <c r="T59" s="83"/>
      <c r="U59" s="157">
        <v>3.7196126729537094E-3</v>
      </c>
      <c r="V59" s="134"/>
      <c r="W59" s="110"/>
      <c r="X59" s="110"/>
      <c r="Y59" s="110"/>
      <c r="Z59" s="110"/>
    </row>
    <row r="60" spans="1:26" s="104" customFormat="1" ht="18.75" x14ac:dyDescent="0.4">
      <c r="A60" s="110" t="s">
        <v>158</v>
      </c>
      <c r="B60" s="111"/>
      <c r="C60" s="83">
        <v>0</v>
      </c>
      <c r="D60" s="83"/>
      <c r="E60" s="83">
        <v>15672849225</v>
      </c>
      <c r="F60" s="83"/>
      <c r="G60" s="83">
        <v>0</v>
      </c>
      <c r="H60" s="83"/>
      <c r="I60" s="83">
        <v>15672849225</v>
      </c>
      <c r="J60" s="83"/>
      <c r="K60" s="157">
        <v>1.1790182629783728E-2</v>
      </c>
      <c r="L60" s="83"/>
      <c r="M60" s="83">
        <v>0</v>
      </c>
      <c r="N60" s="83"/>
      <c r="O60" s="83">
        <v>29023684462</v>
      </c>
      <c r="P60" s="83"/>
      <c r="Q60" s="83">
        <v>0</v>
      </c>
      <c r="R60" s="83"/>
      <c r="S60" s="83">
        <v>29023684462</v>
      </c>
      <c r="T60" s="83"/>
      <c r="U60" s="157">
        <v>1.3496739214514726E-2</v>
      </c>
      <c r="V60" s="134"/>
      <c r="W60" s="110"/>
    </row>
    <row r="61" spans="1:26" s="104" customFormat="1" ht="18.75" x14ac:dyDescent="0.4">
      <c r="A61" s="110" t="s">
        <v>138</v>
      </c>
      <c r="B61" s="110"/>
      <c r="C61" s="83">
        <v>0</v>
      </c>
      <c r="D61" s="83"/>
      <c r="E61" s="83">
        <v>38230216558</v>
      </c>
      <c r="F61" s="83"/>
      <c r="G61" s="83">
        <v>0</v>
      </c>
      <c r="H61" s="83"/>
      <c r="I61" s="83">
        <v>38230216558</v>
      </c>
      <c r="J61" s="83"/>
      <c r="K61" s="157">
        <v>2.8759367791021537E-2</v>
      </c>
      <c r="L61" s="83"/>
      <c r="M61" s="83">
        <v>0</v>
      </c>
      <c r="N61" s="83"/>
      <c r="O61" s="83">
        <v>56386011138</v>
      </c>
      <c r="P61" s="83"/>
      <c r="Q61" s="83">
        <v>0</v>
      </c>
      <c r="R61" s="83"/>
      <c r="S61" s="83">
        <v>56386011138</v>
      </c>
      <c r="T61" s="83"/>
      <c r="U61" s="157">
        <v>2.6220905504699209E-2</v>
      </c>
      <c r="V61" s="134"/>
      <c r="W61" s="110"/>
      <c r="X61" s="110"/>
      <c r="Y61" s="110"/>
      <c r="Z61" s="110"/>
    </row>
    <row r="62" spans="1:26" s="104" customFormat="1" ht="18.75" x14ac:dyDescent="0.4">
      <c r="A62" s="110" t="s">
        <v>122</v>
      </c>
      <c r="B62" s="110"/>
      <c r="C62" s="83">
        <v>0</v>
      </c>
      <c r="D62" s="83"/>
      <c r="E62" s="83">
        <v>22474949250</v>
      </c>
      <c r="F62" s="83"/>
      <c r="G62" s="83">
        <v>0</v>
      </c>
      <c r="H62" s="83"/>
      <c r="I62" s="83">
        <v>22474949250</v>
      </c>
      <c r="J62" s="83"/>
      <c r="K62" s="157">
        <v>1.6907184676411051E-2</v>
      </c>
      <c r="L62" s="83"/>
      <c r="M62" s="83">
        <v>0</v>
      </c>
      <c r="N62" s="83"/>
      <c r="O62" s="83">
        <v>40905997375</v>
      </c>
      <c r="P62" s="83"/>
      <c r="Q62" s="83">
        <v>0</v>
      </c>
      <c r="R62" s="83"/>
      <c r="S62" s="83">
        <v>40905997375</v>
      </c>
      <c r="T62" s="83"/>
      <c r="U62" s="157">
        <v>1.9022311919179209E-2</v>
      </c>
      <c r="V62" s="134"/>
      <c r="W62" s="110"/>
      <c r="X62" s="110"/>
      <c r="Y62" s="110"/>
      <c r="Z62" s="110"/>
    </row>
    <row r="63" spans="1:26" s="104" customFormat="1" ht="18.75" x14ac:dyDescent="0.4">
      <c r="A63" s="110" t="s">
        <v>156</v>
      </c>
      <c r="B63" s="110"/>
      <c r="C63" s="83">
        <v>0</v>
      </c>
      <c r="D63" s="83"/>
      <c r="E63" s="83">
        <v>-30138752243</v>
      </c>
      <c r="F63" s="83"/>
      <c r="G63" s="83">
        <v>0</v>
      </c>
      <c r="H63" s="83"/>
      <c r="I63" s="83">
        <v>-30138752243</v>
      </c>
      <c r="J63" s="83"/>
      <c r="K63" s="157">
        <v>-2.2672418274270356E-2</v>
      </c>
      <c r="L63" s="83"/>
      <c r="M63" s="83">
        <v>0</v>
      </c>
      <c r="N63" s="83"/>
      <c r="O63" s="83">
        <v>8320237837</v>
      </c>
      <c r="P63" s="83"/>
      <c r="Q63" s="83">
        <v>0</v>
      </c>
      <c r="R63" s="83"/>
      <c r="S63" s="83">
        <v>8320237837</v>
      </c>
      <c r="T63" s="83"/>
      <c r="U63" s="157">
        <v>3.8691186997899456E-3</v>
      </c>
      <c r="V63" s="134"/>
      <c r="W63" s="110"/>
      <c r="X63" s="110"/>
      <c r="Y63" s="110"/>
      <c r="Z63" s="110"/>
    </row>
    <row r="64" spans="1:26" s="104" customFormat="1" ht="18.75" x14ac:dyDescent="0.4">
      <c r="A64" s="110" t="s">
        <v>177</v>
      </c>
      <c r="B64" s="110"/>
      <c r="C64" s="83">
        <v>0</v>
      </c>
      <c r="D64" s="83"/>
      <c r="E64" s="83">
        <v>13912268714</v>
      </c>
      <c r="F64" s="83"/>
      <c r="G64" s="83">
        <v>0</v>
      </c>
      <c r="H64" s="83"/>
      <c r="I64" s="83">
        <v>13912268714</v>
      </c>
      <c r="J64" s="83"/>
      <c r="K64" s="157">
        <v>1.0465754284871353E-2</v>
      </c>
      <c r="L64" s="83"/>
      <c r="M64" s="83">
        <v>0</v>
      </c>
      <c r="N64" s="83"/>
      <c r="O64" s="83">
        <v>13912268714</v>
      </c>
      <c r="P64" s="83"/>
      <c r="Q64" s="83">
        <v>0</v>
      </c>
      <c r="R64" s="83"/>
      <c r="S64" s="83">
        <v>13912268714</v>
      </c>
      <c r="T64" s="83"/>
      <c r="U64" s="157">
        <v>6.4695529253342449E-3</v>
      </c>
      <c r="V64" s="134"/>
      <c r="W64" s="110"/>
      <c r="X64" s="110"/>
      <c r="Y64" s="110"/>
      <c r="Z64" s="110"/>
    </row>
    <row r="65" spans="1:26" s="104" customFormat="1" ht="18.75" x14ac:dyDescent="0.4">
      <c r="A65" s="110" t="s">
        <v>133</v>
      </c>
      <c r="B65" s="110"/>
      <c r="C65" s="83">
        <v>0</v>
      </c>
      <c r="D65" s="83"/>
      <c r="E65" s="83">
        <v>103412423495</v>
      </c>
      <c r="F65" s="83"/>
      <c r="G65" s="83">
        <v>0</v>
      </c>
      <c r="H65" s="83"/>
      <c r="I65" s="83">
        <v>103412423495</v>
      </c>
      <c r="J65" s="83"/>
      <c r="K65" s="157">
        <v>7.7793854945643282E-2</v>
      </c>
      <c r="L65" s="83"/>
      <c r="M65" s="83">
        <v>0</v>
      </c>
      <c r="N65" s="83"/>
      <c r="O65" s="83">
        <v>118371453309</v>
      </c>
      <c r="P65" s="83"/>
      <c r="Q65" s="83">
        <v>0</v>
      </c>
      <c r="R65" s="83"/>
      <c r="S65" s="83">
        <v>118371453309</v>
      </c>
      <c r="T65" s="83"/>
      <c r="U65" s="157">
        <v>5.5045686492575241E-2</v>
      </c>
      <c r="V65" s="134"/>
      <c r="W65" s="110"/>
      <c r="X65" s="110"/>
      <c r="Y65" s="110"/>
      <c r="Z65" s="110"/>
    </row>
    <row r="66" spans="1:26" s="104" customFormat="1" ht="18.75" x14ac:dyDescent="0.4">
      <c r="A66" s="110" t="s">
        <v>126</v>
      </c>
      <c r="B66" s="110"/>
      <c r="C66" s="83">
        <v>0</v>
      </c>
      <c r="D66" s="83"/>
      <c r="E66" s="83">
        <v>51598441937</v>
      </c>
      <c r="F66" s="83"/>
      <c r="G66" s="83">
        <v>0</v>
      </c>
      <c r="H66" s="83"/>
      <c r="I66" s="83">
        <v>51598441937</v>
      </c>
      <c r="J66" s="83"/>
      <c r="K66" s="157">
        <v>3.8815855695154985E-2</v>
      </c>
      <c r="L66" s="83"/>
      <c r="M66" s="83">
        <v>0</v>
      </c>
      <c r="N66" s="83"/>
      <c r="O66" s="83">
        <v>76405837843</v>
      </c>
      <c r="P66" s="83"/>
      <c r="Q66" s="83">
        <v>0</v>
      </c>
      <c r="R66" s="83"/>
      <c r="S66" s="83">
        <v>76405837843</v>
      </c>
      <c r="T66" s="83"/>
      <c r="U66" s="157">
        <v>3.5530625657939297E-2</v>
      </c>
      <c r="V66" s="134"/>
      <c r="W66" s="110"/>
      <c r="X66" s="110"/>
      <c r="Y66" s="110"/>
      <c r="Z66" s="110"/>
    </row>
    <row r="67" spans="1:26" s="104" customFormat="1" ht="18.75" x14ac:dyDescent="0.4">
      <c r="A67" s="110" t="s">
        <v>117</v>
      </c>
      <c r="B67" s="110"/>
      <c r="C67" s="83">
        <v>0</v>
      </c>
      <c r="D67" s="83"/>
      <c r="E67" s="83">
        <v>5633641125</v>
      </c>
      <c r="F67" s="83"/>
      <c r="G67" s="83">
        <v>0</v>
      </c>
      <c r="H67" s="83"/>
      <c r="I67" s="83">
        <v>5633641125</v>
      </c>
      <c r="J67" s="83"/>
      <c r="K67" s="157">
        <v>4.2380078300287656E-3</v>
      </c>
      <c r="L67" s="83"/>
      <c r="M67" s="83">
        <v>0</v>
      </c>
      <c r="N67" s="83"/>
      <c r="O67" s="83">
        <v>10230970488</v>
      </c>
      <c r="P67" s="83"/>
      <c r="Q67" s="83">
        <v>0</v>
      </c>
      <c r="R67" s="83"/>
      <c r="S67" s="83">
        <v>10230970488</v>
      </c>
      <c r="T67" s="83"/>
      <c r="U67" s="157">
        <v>4.7576571737032022E-3</v>
      </c>
      <c r="V67" s="134"/>
      <c r="W67" s="110"/>
      <c r="X67" s="110"/>
      <c r="Y67" s="110"/>
      <c r="Z67" s="110"/>
    </row>
    <row r="68" spans="1:26" s="104" customFormat="1" ht="18.75" x14ac:dyDescent="0.4">
      <c r="A68" s="110" t="s">
        <v>181</v>
      </c>
      <c r="B68" s="110"/>
      <c r="C68" s="83">
        <v>0</v>
      </c>
      <c r="D68" s="83"/>
      <c r="E68" s="83">
        <v>2090771855</v>
      </c>
      <c r="F68" s="83"/>
      <c r="G68" s="83">
        <v>0</v>
      </c>
      <c r="H68" s="83"/>
      <c r="I68" s="83">
        <v>2090771855</v>
      </c>
      <c r="J68" s="83"/>
      <c r="K68" s="157">
        <v>1.5728207203283234E-3</v>
      </c>
      <c r="L68" s="83"/>
      <c r="M68" s="83">
        <v>0</v>
      </c>
      <c r="N68" s="83"/>
      <c r="O68" s="83">
        <v>2090771855</v>
      </c>
      <c r="P68" s="83"/>
      <c r="Q68" s="83">
        <v>0</v>
      </c>
      <c r="R68" s="83"/>
      <c r="S68" s="83">
        <v>2090771855</v>
      </c>
      <c r="T68" s="83"/>
      <c r="U68" s="157">
        <v>9.7226120690941645E-4</v>
      </c>
      <c r="V68" s="134"/>
      <c r="W68" s="110"/>
      <c r="X68" s="110"/>
      <c r="Y68" s="110"/>
      <c r="Z68" s="110"/>
    </row>
    <row r="69" spans="1:26" s="104" customFormat="1" ht="18.75" x14ac:dyDescent="0.4">
      <c r="A69" s="110" t="s">
        <v>178</v>
      </c>
      <c r="B69" s="110"/>
      <c r="C69" s="83">
        <v>0</v>
      </c>
      <c r="D69" s="83"/>
      <c r="E69" s="83">
        <v>361689799</v>
      </c>
      <c r="F69" s="83"/>
      <c r="G69" s="83">
        <v>0</v>
      </c>
      <c r="H69" s="83"/>
      <c r="I69" s="83">
        <v>361689799</v>
      </c>
      <c r="J69" s="83"/>
      <c r="K69" s="157">
        <v>2.7208765453683924E-4</v>
      </c>
      <c r="L69" s="83"/>
      <c r="M69" s="83">
        <v>0</v>
      </c>
      <c r="N69" s="83"/>
      <c r="O69" s="83">
        <v>361689799</v>
      </c>
      <c r="P69" s="83"/>
      <c r="Q69" s="83">
        <v>0</v>
      </c>
      <c r="R69" s="83"/>
      <c r="S69" s="83">
        <v>361689799</v>
      </c>
      <c r="T69" s="83"/>
      <c r="U69" s="157">
        <v>1.6819480311139172E-4</v>
      </c>
      <c r="V69" s="134"/>
      <c r="W69" s="110"/>
      <c r="X69" s="110"/>
      <c r="Y69" s="110"/>
      <c r="Z69" s="110"/>
    </row>
    <row r="70" spans="1:26" s="104" customFormat="1" ht="18.75" x14ac:dyDescent="0.4">
      <c r="A70" s="110" t="s">
        <v>124</v>
      </c>
      <c r="B70" s="110"/>
      <c r="C70" s="83">
        <v>0</v>
      </c>
      <c r="D70" s="83"/>
      <c r="E70" s="83">
        <v>-1862976562</v>
      </c>
      <c r="F70" s="83"/>
      <c r="G70" s="83">
        <v>0</v>
      </c>
      <c r="H70" s="83"/>
      <c r="I70" s="83">
        <v>-1862976562</v>
      </c>
      <c r="J70" s="83"/>
      <c r="K70" s="157">
        <v>-1.4014576153741191E-3</v>
      </c>
      <c r="L70" s="83"/>
      <c r="M70" s="83">
        <v>0</v>
      </c>
      <c r="N70" s="83"/>
      <c r="O70" s="83">
        <v>-467482918</v>
      </c>
      <c r="P70" s="83"/>
      <c r="Q70" s="83">
        <v>0</v>
      </c>
      <c r="R70" s="83"/>
      <c r="S70" s="83">
        <v>-467482918</v>
      </c>
      <c r="T70" s="83"/>
      <c r="U70" s="157">
        <v>-2.1739124954129238E-4</v>
      </c>
      <c r="V70" s="134"/>
      <c r="W70" s="110"/>
      <c r="X70" s="110"/>
      <c r="Y70" s="110"/>
      <c r="Z70" s="110"/>
    </row>
    <row r="71" spans="1:26" s="104" customFormat="1" ht="18.75" x14ac:dyDescent="0.4">
      <c r="A71" s="110" t="s">
        <v>150</v>
      </c>
      <c r="B71" s="110"/>
      <c r="C71" s="83">
        <v>0</v>
      </c>
      <c r="D71" s="83"/>
      <c r="E71" s="83">
        <v>123992006</v>
      </c>
      <c r="F71" s="83"/>
      <c r="G71" s="83">
        <v>0</v>
      </c>
      <c r="H71" s="83"/>
      <c r="I71" s="83">
        <v>123992006</v>
      </c>
      <c r="J71" s="83"/>
      <c r="K71" s="157">
        <v>9.3275215909137917E-5</v>
      </c>
      <c r="L71" s="83"/>
      <c r="M71" s="83">
        <v>0</v>
      </c>
      <c r="N71" s="83"/>
      <c r="O71" s="83">
        <v>2316856390</v>
      </c>
      <c r="P71" s="83"/>
      <c r="Q71" s="83">
        <v>0</v>
      </c>
      <c r="R71" s="83"/>
      <c r="S71" s="83">
        <v>2316856390</v>
      </c>
      <c r="T71" s="83"/>
      <c r="U71" s="157">
        <v>1.0773961705052672E-3</v>
      </c>
      <c r="V71" s="134"/>
      <c r="W71" s="110"/>
      <c r="X71" s="110"/>
      <c r="Y71" s="110"/>
      <c r="Z71" s="110"/>
    </row>
    <row r="72" spans="1:26" s="104" customFormat="1" ht="18.75" x14ac:dyDescent="0.4">
      <c r="A72" s="110" t="s">
        <v>176</v>
      </c>
      <c r="B72" s="110"/>
      <c r="C72" s="83">
        <v>0</v>
      </c>
      <c r="D72" s="83"/>
      <c r="E72" s="83">
        <v>5651957828</v>
      </c>
      <c r="F72" s="83"/>
      <c r="G72" s="83">
        <v>0</v>
      </c>
      <c r="H72" s="83"/>
      <c r="I72" s="83">
        <v>5651957828</v>
      </c>
      <c r="J72" s="83"/>
      <c r="K72" s="157">
        <v>4.2517868991976968E-3</v>
      </c>
      <c r="L72" s="83"/>
      <c r="M72" s="83">
        <v>0</v>
      </c>
      <c r="N72" s="83"/>
      <c r="O72" s="83">
        <v>5651957828</v>
      </c>
      <c r="P72" s="83"/>
      <c r="Q72" s="83">
        <v>0</v>
      </c>
      <c r="R72" s="83"/>
      <c r="S72" s="83">
        <v>5651957828</v>
      </c>
      <c r="T72" s="83"/>
      <c r="U72" s="157">
        <v>2.6283017566507295E-3</v>
      </c>
      <c r="V72" s="134"/>
      <c r="W72" s="110"/>
      <c r="X72" s="110"/>
      <c r="Y72" s="110"/>
      <c r="Z72" s="110"/>
    </row>
    <row r="73" spans="1:26" s="104" customFormat="1" ht="18.75" x14ac:dyDescent="0.4">
      <c r="A73" s="110" t="s">
        <v>175</v>
      </c>
      <c r="B73" s="110"/>
      <c r="C73" s="83">
        <v>0</v>
      </c>
      <c r="D73" s="83"/>
      <c r="E73" s="83">
        <v>85768160</v>
      </c>
      <c r="F73" s="83"/>
      <c r="G73" s="83">
        <v>0</v>
      </c>
      <c r="H73" s="83"/>
      <c r="I73" s="83">
        <v>85768160</v>
      </c>
      <c r="J73" s="83"/>
      <c r="K73" s="157">
        <v>6.452064048491551E-5</v>
      </c>
      <c r="L73" s="83"/>
      <c r="M73" s="83">
        <v>0</v>
      </c>
      <c r="N73" s="83"/>
      <c r="O73" s="83">
        <v>85768160</v>
      </c>
      <c r="P73" s="83"/>
      <c r="Q73" s="83">
        <v>0</v>
      </c>
      <c r="R73" s="83"/>
      <c r="S73" s="83">
        <v>85768160</v>
      </c>
      <c r="T73" s="83"/>
      <c r="U73" s="157">
        <v>3.9884339631116728E-5</v>
      </c>
      <c r="V73" s="134"/>
      <c r="W73" s="110"/>
      <c r="X73" s="110"/>
      <c r="Y73" s="110"/>
      <c r="Z73" s="110"/>
    </row>
    <row r="74" spans="1:26" s="104" customFormat="1" ht="18.75" x14ac:dyDescent="0.4">
      <c r="A74" s="110" t="s">
        <v>157</v>
      </c>
      <c r="B74" s="110"/>
      <c r="C74" s="83">
        <v>0</v>
      </c>
      <c r="D74" s="83"/>
      <c r="E74" s="83">
        <v>18384570062</v>
      </c>
      <c r="F74" s="83"/>
      <c r="G74" s="83">
        <v>0</v>
      </c>
      <c r="H74" s="83"/>
      <c r="I74" s="83">
        <v>18384570062</v>
      </c>
      <c r="J74" s="83"/>
      <c r="K74" s="157">
        <v>1.3830123386581253E-2</v>
      </c>
      <c r="L74" s="83"/>
      <c r="M74" s="83">
        <v>0</v>
      </c>
      <c r="N74" s="83"/>
      <c r="O74" s="83">
        <v>21466410311</v>
      </c>
      <c r="P74" s="83"/>
      <c r="Q74" s="83">
        <v>0</v>
      </c>
      <c r="R74" s="83"/>
      <c r="S74" s="83">
        <v>21466410311</v>
      </c>
      <c r="T74" s="83"/>
      <c r="U74" s="157">
        <v>9.9824177119438029E-3</v>
      </c>
      <c r="V74" s="134"/>
      <c r="W74" s="110"/>
      <c r="X74" s="110"/>
      <c r="Y74" s="110"/>
      <c r="Z74" s="110"/>
    </row>
    <row r="75" spans="1:26" s="104" customFormat="1" ht="18.75" x14ac:dyDescent="0.4">
      <c r="A75" s="110" t="s">
        <v>180</v>
      </c>
      <c r="B75" s="110"/>
      <c r="C75" s="83">
        <v>0</v>
      </c>
      <c r="D75" s="83"/>
      <c r="E75" s="83">
        <v>42301604627</v>
      </c>
      <c r="F75" s="83"/>
      <c r="G75" s="83">
        <v>0</v>
      </c>
      <c r="H75" s="83"/>
      <c r="I75" s="83">
        <v>42301604627</v>
      </c>
      <c r="J75" s="83"/>
      <c r="K75" s="157">
        <v>3.1822142670120304E-2</v>
      </c>
      <c r="L75" s="83"/>
      <c r="M75" s="83">
        <v>0</v>
      </c>
      <c r="N75" s="83"/>
      <c r="O75" s="83">
        <v>42301604627</v>
      </c>
      <c r="P75" s="83"/>
      <c r="Q75" s="83">
        <v>0</v>
      </c>
      <c r="R75" s="83"/>
      <c r="S75" s="83">
        <v>42301604627</v>
      </c>
      <c r="T75" s="83"/>
      <c r="U75" s="157">
        <v>1.9671304198253605E-2</v>
      </c>
      <c r="V75" s="134"/>
      <c r="W75" s="110"/>
      <c r="X75" s="110"/>
      <c r="Y75" s="110"/>
      <c r="Z75" s="110"/>
    </row>
    <row r="76" spans="1:26" s="104" customFormat="1" ht="18.75" x14ac:dyDescent="0.4">
      <c r="A76" s="110" t="s">
        <v>174</v>
      </c>
      <c r="B76" s="110"/>
      <c r="C76" s="83">
        <v>0</v>
      </c>
      <c r="D76" s="83"/>
      <c r="E76" s="83">
        <v>701996228</v>
      </c>
      <c r="F76" s="83"/>
      <c r="G76" s="83">
        <v>0</v>
      </c>
      <c r="H76" s="83"/>
      <c r="I76" s="83">
        <v>701996228</v>
      </c>
      <c r="J76" s="83"/>
      <c r="K76" s="157">
        <v>5.2808928451484531E-4</v>
      </c>
      <c r="L76" s="83"/>
      <c r="M76" s="83">
        <v>0</v>
      </c>
      <c r="N76" s="83"/>
      <c r="O76" s="83">
        <v>701996228</v>
      </c>
      <c r="P76" s="83"/>
      <c r="Q76" s="83">
        <v>0</v>
      </c>
      <c r="R76" s="83"/>
      <c r="S76" s="83">
        <v>701996228</v>
      </c>
      <c r="T76" s="83"/>
      <c r="U76" s="157">
        <v>3.2644580433245689E-4</v>
      </c>
      <c r="V76" s="134"/>
      <c r="W76" s="110"/>
      <c r="X76" s="110"/>
      <c r="Y76" s="110"/>
      <c r="Z76" s="110"/>
    </row>
    <row r="77" spans="1:26" s="104" customFormat="1" ht="18.75" x14ac:dyDescent="0.4">
      <c r="A77" s="110" t="s">
        <v>142</v>
      </c>
      <c r="B77" s="110"/>
      <c r="C77" s="83">
        <v>0</v>
      </c>
      <c r="D77" s="83"/>
      <c r="E77" s="83">
        <v>-21413549403</v>
      </c>
      <c r="F77" s="83"/>
      <c r="G77" s="83">
        <v>0</v>
      </c>
      <c r="H77" s="83"/>
      <c r="I77" s="83">
        <v>-21413549403</v>
      </c>
      <c r="J77" s="83"/>
      <c r="K77" s="157">
        <v>-1.610872755737024E-2</v>
      </c>
      <c r="L77" s="83"/>
      <c r="M77" s="83">
        <v>0</v>
      </c>
      <c r="N77" s="83"/>
      <c r="O77" s="83">
        <v>0</v>
      </c>
      <c r="P77" s="83"/>
      <c r="Q77" s="83">
        <v>0</v>
      </c>
      <c r="R77" s="83"/>
      <c r="S77" s="83">
        <v>0</v>
      </c>
      <c r="T77" s="83"/>
      <c r="U77" s="157">
        <v>0</v>
      </c>
      <c r="V77" s="134"/>
      <c r="W77" s="110"/>
      <c r="X77" s="110"/>
      <c r="Y77" s="110"/>
      <c r="Z77" s="110"/>
    </row>
    <row r="78" spans="1:26" s="104" customFormat="1" ht="18.75" x14ac:dyDescent="0.4">
      <c r="A78" s="110" t="s">
        <v>161</v>
      </c>
      <c r="B78" s="110"/>
      <c r="C78" s="83">
        <v>0</v>
      </c>
      <c r="D78" s="83"/>
      <c r="E78" s="83">
        <v>3974350</v>
      </c>
      <c r="F78" s="83"/>
      <c r="G78" s="83">
        <v>0</v>
      </c>
      <c r="H78" s="83"/>
      <c r="I78" s="83">
        <v>3974350</v>
      </c>
      <c r="J78" s="83"/>
      <c r="K78" s="157">
        <v>2.9897762469338731E-6</v>
      </c>
      <c r="L78" s="83"/>
      <c r="M78" s="83">
        <v>0</v>
      </c>
      <c r="N78" s="83"/>
      <c r="O78" s="83">
        <v>0</v>
      </c>
      <c r="P78" s="83"/>
      <c r="Q78" s="83">
        <v>0</v>
      </c>
      <c r="R78" s="83"/>
      <c r="S78" s="83">
        <v>0</v>
      </c>
      <c r="T78" s="83"/>
      <c r="U78" s="157">
        <v>0</v>
      </c>
      <c r="V78" s="134"/>
      <c r="W78" s="110"/>
      <c r="X78" s="110"/>
      <c r="Y78" s="110"/>
      <c r="Z78" s="110"/>
    </row>
    <row r="79" spans="1:26" s="104" customFormat="1" ht="18.75" x14ac:dyDescent="0.4">
      <c r="A79" s="110" t="s">
        <v>137</v>
      </c>
      <c r="B79" s="110"/>
      <c r="C79" s="83">
        <v>0</v>
      </c>
      <c r="D79" s="83"/>
      <c r="E79" s="83">
        <v>-4126170170</v>
      </c>
      <c r="F79" s="83"/>
      <c r="G79" s="83">
        <v>0</v>
      </c>
      <c r="H79" s="83"/>
      <c r="I79" s="83">
        <v>-4126170170</v>
      </c>
      <c r="J79" s="83"/>
      <c r="K79" s="157">
        <v>-3.1039856995667471E-3</v>
      </c>
      <c r="L79" s="83"/>
      <c r="M79" s="83">
        <v>0</v>
      </c>
      <c r="N79" s="83"/>
      <c r="O79" s="83">
        <v>0</v>
      </c>
      <c r="P79" s="83"/>
      <c r="Q79" s="83">
        <v>0</v>
      </c>
      <c r="R79" s="83"/>
      <c r="S79" s="83">
        <v>0</v>
      </c>
      <c r="T79" s="83"/>
      <c r="U79" s="157">
        <v>0</v>
      </c>
      <c r="V79" s="134"/>
      <c r="W79" s="110"/>
      <c r="X79" s="110"/>
      <c r="Y79" s="110"/>
      <c r="Z79" s="110"/>
    </row>
    <row r="80" spans="1:26" s="104" customFormat="1" ht="18.75" x14ac:dyDescent="0.4">
      <c r="A80" s="110" t="s">
        <v>152</v>
      </c>
      <c r="B80" s="110"/>
      <c r="C80" s="83">
        <v>0</v>
      </c>
      <c r="D80" s="83"/>
      <c r="E80" s="83">
        <v>-2147639381</v>
      </c>
      <c r="F80" s="83"/>
      <c r="G80" s="83">
        <v>0</v>
      </c>
      <c r="H80" s="83"/>
      <c r="I80" s="83">
        <v>-2147639381</v>
      </c>
      <c r="J80" s="83"/>
      <c r="K80" s="157">
        <v>-1.6156003392488246E-3</v>
      </c>
      <c r="L80" s="83"/>
      <c r="M80" s="83">
        <v>0</v>
      </c>
      <c r="N80" s="83"/>
      <c r="O80" s="83">
        <v>0</v>
      </c>
      <c r="P80" s="83"/>
      <c r="Q80" s="83">
        <v>0</v>
      </c>
      <c r="R80" s="83"/>
      <c r="S80" s="83">
        <v>0</v>
      </c>
      <c r="T80" s="83"/>
      <c r="U80" s="157">
        <v>0</v>
      </c>
      <c r="V80" s="134"/>
      <c r="W80" s="110"/>
      <c r="X80" s="110"/>
      <c r="Y80" s="110"/>
      <c r="Z80" s="110"/>
    </row>
    <row r="81" spans="1:26" s="104" customFormat="1" ht="18.75" x14ac:dyDescent="0.4">
      <c r="A81" s="110" t="s">
        <v>121</v>
      </c>
      <c r="B81" s="110"/>
      <c r="C81" s="83">
        <v>0</v>
      </c>
      <c r="D81" s="83"/>
      <c r="E81" s="83">
        <v>-7600944375</v>
      </c>
      <c r="F81" s="83"/>
      <c r="G81" s="83">
        <v>0</v>
      </c>
      <c r="H81" s="83"/>
      <c r="I81" s="83">
        <v>-7600944375</v>
      </c>
      <c r="J81" s="83"/>
      <c r="K81" s="157">
        <v>-5.7179470722610324E-3</v>
      </c>
      <c r="L81" s="83"/>
      <c r="M81" s="83">
        <v>0</v>
      </c>
      <c r="N81" s="83"/>
      <c r="O81" s="83">
        <v>0</v>
      </c>
      <c r="P81" s="83"/>
      <c r="Q81" s="83">
        <v>0</v>
      </c>
      <c r="R81" s="83"/>
      <c r="S81" s="83">
        <v>0</v>
      </c>
      <c r="T81" s="83"/>
      <c r="U81" s="157">
        <v>0</v>
      </c>
      <c r="V81" s="134"/>
      <c r="W81" s="110"/>
      <c r="X81" s="110"/>
      <c r="Y81" s="110"/>
      <c r="Z81" s="110"/>
    </row>
    <row r="82" spans="1:26" s="104" customFormat="1" ht="19.5" thickBot="1" x14ac:dyDescent="0.45">
      <c r="A82" s="110"/>
      <c r="B82" s="111"/>
      <c r="C82" s="84">
        <v>39288832295</v>
      </c>
      <c r="D82" s="83"/>
      <c r="E82" s="84">
        <v>1087782284552</v>
      </c>
      <c r="F82" s="83"/>
      <c r="G82" s="84">
        <v>196911362271</v>
      </c>
      <c r="H82" s="83"/>
      <c r="I82" s="84">
        <v>1323982479118</v>
      </c>
      <c r="J82" s="83"/>
      <c r="K82" s="161">
        <v>0.99598962532832269</v>
      </c>
      <c r="L82" s="83"/>
      <c r="M82" s="84">
        <v>45158078169</v>
      </c>
      <c r="N82" s="83"/>
      <c r="O82" s="84">
        <v>1886074170007</v>
      </c>
      <c r="P82" s="83"/>
      <c r="Q82" s="84">
        <v>212838725896</v>
      </c>
      <c r="R82" s="83"/>
      <c r="S82" s="84">
        <v>2144070974072</v>
      </c>
      <c r="T82" s="83"/>
      <c r="U82" s="161">
        <v>0.99704663039415675</v>
      </c>
      <c r="V82" s="134"/>
      <c r="W82" s="110"/>
    </row>
    <row r="83" spans="1:26" ht="16.5" thickTop="1" x14ac:dyDescent="0.4"/>
  </sheetData>
  <mergeCells count="23">
    <mergeCell ref="S8:U9"/>
    <mergeCell ref="R8:R10"/>
    <mergeCell ref="M8:M9"/>
    <mergeCell ref="N8:N10"/>
    <mergeCell ref="O8:O9"/>
    <mergeCell ref="P8:P10"/>
    <mergeCell ref="Q8:Q9"/>
    <mergeCell ref="F8:F10"/>
    <mergeCell ref="G8:G9"/>
    <mergeCell ref="H8:H10"/>
    <mergeCell ref="I8:K9"/>
    <mergeCell ref="L8:L10"/>
    <mergeCell ref="A8:A10"/>
    <mergeCell ref="B8:B10"/>
    <mergeCell ref="C8:C9"/>
    <mergeCell ref="D8:D10"/>
    <mergeCell ref="E8:E9"/>
    <mergeCell ref="A1:S1"/>
    <mergeCell ref="A2:S2"/>
    <mergeCell ref="A3:S3"/>
    <mergeCell ref="A5:S5"/>
    <mergeCell ref="C7:K7"/>
    <mergeCell ref="M7:S7"/>
  </mergeCells>
  <pageMargins left="0.11811023622047245" right="0.70866141732283472" top="0.74803149606299213" bottom="0.74803149606299213" header="0.31496062992125984" footer="0.31496062992125984"/>
  <pageSetup paperSize="9" scale="67" firstPageNumber="6" fitToHeight="0" orientation="landscape" useFirstPageNumber="1" r:id="rId1"/>
  <headerFooter>
    <oddFooter>&amp;C&amp;"B Nazanin,Bold"&amp;P</oddFooter>
  </headerFooter>
  <rowBreaks count="2" manualBreakCount="2">
    <brk id="32" max="20" man="1"/>
    <brk id="56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92D050"/>
  </sheetPr>
  <dimension ref="A1:T32"/>
  <sheetViews>
    <sheetView rightToLeft="1" view="pageBreakPreview" zoomScale="80" zoomScaleNormal="100" zoomScaleSheetLayoutView="80" workbookViewId="0">
      <selection activeCell="E19" sqref="E19"/>
    </sheetView>
  </sheetViews>
  <sheetFormatPr defaultColWidth="9.140625" defaultRowHeight="12.75" x14ac:dyDescent="0.2"/>
  <cols>
    <col min="1" max="1" width="30.85546875" style="71" customWidth="1"/>
    <col min="2" max="2" width="0.85546875" style="71" customWidth="1"/>
    <col min="3" max="3" width="13.85546875" style="71" customWidth="1"/>
    <col min="4" max="4" width="1" style="71" customWidth="1"/>
    <col min="5" max="5" width="14.42578125" style="71" bestFit="1" customWidth="1"/>
    <col min="6" max="6" width="1" style="71" customWidth="1"/>
    <col min="7" max="7" width="11.7109375" style="71" bestFit="1" customWidth="1"/>
    <col min="8" max="8" width="0.85546875" style="71" customWidth="1"/>
    <col min="9" max="9" width="13.42578125" style="71" bestFit="1" customWidth="1"/>
    <col min="10" max="10" width="1" style="71" customWidth="1"/>
    <col min="11" max="11" width="12.42578125" style="71" customWidth="1"/>
    <col min="12" max="12" width="1.140625" style="71" customWidth="1"/>
    <col min="13" max="13" width="13.42578125" style="71" customWidth="1"/>
    <col min="14" max="14" width="0.85546875" style="71" customWidth="1"/>
    <col min="15" max="15" width="13.5703125" style="71" customWidth="1"/>
    <col min="16" max="16" width="1" style="71" customWidth="1"/>
    <col min="17" max="17" width="12.42578125" style="71" customWidth="1"/>
    <col min="18" max="18" width="0.7109375" style="71" customWidth="1"/>
    <col min="19" max="19" width="14.5703125" style="71" bestFit="1" customWidth="1"/>
    <col min="20" max="20" width="25.85546875" style="71" customWidth="1"/>
    <col min="21" max="16384" width="9.140625" style="71"/>
  </cols>
  <sheetData>
    <row r="1" spans="1:20" ht="21" x14ac:dyDescent="0.55000000000000004">
      <c r="A1" s="196" t="s">
        <v>63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spans="1:20" ht="21" x14ac:dyDescent="0.55000000000000004">
      <c r="A2" s="196" t="s">
        <v>73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20" ht="21" x14ac:dyDescent="0.55000000000000004">
      <c r="A3" s="196" t="s">
        <v>172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4" spans="1:20" ht="25.5" x14ac:dyDescent="0.2">
      <c r="A4" s="197" t="s">
        <v>105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</row>
    <row r="5" spans="1:20" ht="16.5" customHeight="1" thickBot="1" x14ac:dyDescent="0.45">
      <c r="A5" s="7"/>
      <c r="B5" s="7"/>
      <c r="C5" s="198" t="s">
        <v>43</v>
      </c>
      <c r="D5" s="198"/>
      <c r="E5" s="198"/>
      <c r="F5" s="198"/>
      <c r="G5" s="198"/>
      <c r="H5" s="25"/>
      <c r="I5" s="199" t="s">
        <v>99</v>
      </c>
      <c r="J5" s="199"/>
      <c r="K5" s="199"/>
      <c r="L5" s="199"/>
      <c r="M5" s="199"/>
      <c r="N5" s="41"/>
      <c r="O5" s="199" t="s">
        <v>114</v>
      </c>
      <c r="P5" s="199"/>
      <c r="Q5" s="199"/>
      <c r="R5" s="199"/>
      <c r="S5" s="199"/>
    </row>
    <row r="6" spans="1:20" ht="47.25" customHeight="1" thickBot="1" x14ac:dyDescent="0.45">
      <c r="A6" s="68"/>
      <c r="B6" s="72"/>
      <c r="C6" s="73" t="s">
        <v>84</v>
      </c>
      <c r="D6" s="76"/>
      <c r="E6" s="75" t="s">
        <v>44</v>
      </c>
      <c r="F6" s="70"/>
      <c r="G6" s="75" t="s">
        <v>45</v>
      </c>
      <c r="H6" s="70"/>
      <c r="I6" s="75" t="s">
        <v>46</v>
      </c>
      <c r="J6" s="70"/>
      <c r="K6" s="75" t="s">
        <v>41</v>
      </c>
      <c r="L6" s="70"/>
      <c r="M6" s="75" t="s">
        <v>47</v>
      </c>
      <c r="N6" s="77"/>
      <c r="O6" s="75" t="s">
        <v>46</v>
      </c>
      <c r="P6" s="70"/>
      <c r="Q6" s="75" t="s">
        <v>41</v>
      </c>
      <c r="R6" s="70"/>
      <c r="S6" s="75" t="s">
        <v>47</v>
      </c>
    </row>
    <row r="7" spans="1:20" ht="20.25" customHeight="1" x14ac:dyDescent="0.45">
      <c r="A7" s="1" t="s">
        <v>146</v>
      </c>
      <c r="B7" s="74"/>
      <c r="C7" s="58" t="s">
        <v>168</v>
      </c>
      <c r="D7" s="58"/>
      <c r="E7" s="58">
        <v>7904669</v>
      </c>
      <c r="F7" s="58"/>
      <c r="G7" s="58">
        <v>380</v>
      </c>
      <c r="H7" s="58"/>
      <c r="I7" s="58">
        <v>0</v>
      </c>
      <c r="J7" s="58"/>
      <c r="K7" s="58">
        <v>0</v>
      </c>
      <c r="L7" s="58"/>
      <c r="M7" s="58">
        <v>0</v>
      </c>
      <c r="N7" s="58"/>
      <c r="O7" s="58">
        <v>3003774220</v>
      </c>
      <c r="P7" s="58"/>
      <c r="Q7" s="58">
        <v>233394965</v>
      </c>
      <c r="R7" s="58"/>
      <c r="S7" s="58">
        <v>2770379255</v>
      </c>
      <c r="T7" s="78"/>
    </row>
    <row r="8" spans="1:20" ht="20.25" customHeight="1" x14ac:dyDescent="0.45">
      <c r="A8" s="1" t="s">
        <v>139</v>
      </c>
      <c r="B8" s="74"/>
      <c r="C8" s="58" t="s">
        <v>183</v>
      </c>
      <c r="D8" s="58"/>
      <c r="E8" s="58">
        <v>3550000</v>
      </c>
      <c r="F8" s="58"/>
      <c r="G8" s="58">
        <v>250</v>
      </c>
      <c r="H8" s="58"/>
      <c r="I8" s="58">
        <v>887500000</v>
      </c>
      <c r="J8" s="58"/>
      <c r="K8" s="58">
        <v>52071244</v>
      </c>
      <c r="L8" s="58"/>
      <c r="M8" s="58">
        <v>835428756</v>
      </c>
      <c r="N8" s="58"/>
      <c r="O8" s="58">
        <v>887500000</v>
      </c>
      <c r="P8" s="58"/>
      <c r="Q8" s="58">
        <v>52071244</v>
      </c>
      <c r="R8" s="58"/>
      <c r="S8" s="58">
        <v>835428756</v>
      </c>
      <c r="T8" s="78"/>
    </row>
    <row r="9" spans="1:20" ht="20.25" customHeight="1" x14ac:dyDescent="0.45">
      <c r="A9" s="1" t="s">
        <v>128</v>
      </c>
      <c r="B9" s="74"/>
      <c r="C9" s="58" t="s">
        <v>184</v>
      </c>
      <c r="D9" s="58"/>
      <c r="E9" s="58">
        <v>3223</v>
      </c>
      <c r="F9" s="58"/>
      <c r="G9" s="58">
        <v>670</v>
      </c>
      <c r="H9" s="58"/>
      <c r="I9" s="58">
        <v>2159410</v>
      </c>
      <c r="J9" s="58"/>
      <c r="K9" s="58">
        <v>176556</v>
      </c>
      <c r="L9" s="58"/>
      <c r="M9" s="58">
        <v>1982854</v>
      </c>
      <c r="N9" s="58"/>
      <c r="O9" s="58">
        <v>2159410</v>
      </c>
      <c r="P9" s="58"/>
      <c r="Q9" s="58">
        <v>176556</v>
      </c>
      <c r="R9" s="58"/>
      <c r="S9" s="58">
        <v>1982854</v>
      </c>
      <c r="T9" s="78"/>
    </row>
    <row r="10" spans="1:20" ht="20.25" customHeight="1" x14ac:dyDescent="0.45">
      <c r="A10" s="1" t="s">
        <v>160</v>
      </c>
      <c r="B10" s="74"/>
      <c r="C10" s="58" t="s">
        <v>185</v>
      </c>
      <c r="D10" s="58"/>
      <c r="E10" s="58">
        <v>16315145</v>
      </c>
      <c r="F10" s="58"/>
      <c r="G10" s="58">
        <v>850</v>
      </c>
      <c r="H10" s="58"/>
      <c r="I10" s="58">
        <v>13867873250</v>
      </c>
      <c r="J10" s="58"/>
      <c r="K10" s="58">
        <v>141029219</v>
      </c>
      <c r="L10" s="58"/>
      <c r="M10" s="58">
        <v>13726844031</v>
      </c>
      <c r="N10" s="58"/>
      <c r="O10" s="58">
        <v>13867873250</v>
      </c>
      <c r="P10" s="58"/>
      <c r="Q10" s="58">
        <v>141029219</v>
      </c>
      <c r="R10" s="58"/>
      <c r="S10" s="58">
        <v>13726844031</v>
      </c>
      <c r="T10" s="78"/>
    </row>
    <row r="11" spans="1:20" ht="20.25" customHeight="1" x14ac:dyDescent="0.45">
      <c r="A11" s="1" t="s">
        <v>149</v>
      </c>
      <c r="B11" s="74"/>
      <c r="C11" s="58" t="s">
        <v>186</v>
      </c>
      <c r="D11" s="58"/>
      <c r="E11" s="58">
        <v>68060</v>
      </c>
      <c r="F11" s="58"/>
      <c r="G11" s="58">
        <v>600</v>
      </c>
      <c r="H11" s="58"/>
      <c r="I11" s="58">
        <v>40836000</v>
      </c>
      <c r="J11" s="58"/>
      <c r="K11" s="58">
        <v>4548380</v>
      </c>
      <c r="L11" s="58"/>
      <c r="M11" s="58">
        <v>36287620</v>
      </c>
      <c r="N11" s="58"/>
      <c r="O11" s="58">
        <v>40836000</v>
      </c>
      <c r="P11" s="58"/>
      <c r="Q11" s="58">
        <v>4548380</v>
      </c>
      <c r="R11" s="58"/>
      <c r="S11" s="58">
        <v>36287620</v>
      </c>
      <c r="T11" s="78"/>
    </row>
    <row r="12" spans="1:20" ht="20.25" customHeight="1" x14ac:dyDescent="0.45">
      <c r="A12" s="81" t="s">
        <v>131</v>
      </c>
      <c r="B12" s="74"/>
      <c r="C12" s="58" t="s">
        <v>187</v>
      </c>
      <c r="D12" s="58"/>
      <c r="E12" s="58">
        <v>2500000</v>
      </c>
      <c r="F12" s="58"/>
      <c r="G12" s="58">
        <v>1255</v>
      </c>
      <c r="H12" s="58"/>
      <c r="I12" s="58">
        <v>3137500000</v>
      </c>
      <c r="J12" s="58"/>
      <c r="K12" s="58">
        <v>243785534</v>
      </c>
      <c r="L12" s="58"/>
      <c r="M12" s="58">
        <v>2893714466</v>
      </c>
      <c r="N12" s="58"/>
      <c r="O12" s="58">
        <v>3137500000</v>
      </c>
      <c r="P12" s="58"/>
      <c r="Q12" s="58">
        <v>243785534</v>
      </c>
      <c r="R12" s="58"/>
      <c r="S12" s="58">
        <v>2893714466</v>
      </c>
      <c r="T12" s="78"/>
    </row>
    <row r="13" spans="1:20" ht="20.25" customHeight="1" x14ac:dyDescent="0.45">
      <c r="A13" s="81" t="s">
        <v>120</v>
      </c>
      <c r="B13" s="74"/>
      <c r="C13" s="58" t="s">
        <v>188</v>
      </c>
      <c r="D13" s="58"/>
      <c r="E13" s="58">
        <v>1050000</v>
      </c>
      <c r="F13" s="58"/>
      <c r="G13" s="58">
        <v>700</v>
      </c>
      <c r="H13" s="58"/>
      <c r="I13" s="58">
        <v>735000000</v>
      </c>
      <c r="J13" s="58"/>
      <c r="K13" s="58">
        <v>7474576</v>
      </c>
      <c r="L13" s="58"/>
      <c r="M13" s="58">
        <v>727525424</v>
      </c>
      <c r="N13" s="58"/>
      <c r="O13" s="58">
        <v>735000000</v>
      </c>
      <c r="P13" s="58"/>
      <c r="Q13" s="58">
        <v>7474576</v>
      </c>
      <c r="R13" s="58"/>
      <c r="S13" s="58">
        <v>727525424</v>
      </c>
      <c r="T13" s="78"/>
    </row>
    <row r="14" spans="1:20" ht="20.25" customHeight="1" x14ac:dyDescent="0.45">
      <c r="A14" s="81" t="s">
        <v>141</v>
      </c>
      <c r="B14" s="74"/>
      <c r="C14" s="58" t="s">
        <v>189</v>
      </c>
      <c r="D14" s="58"/>
      <c r="E14" s="58">
        <v>1000000</v>
      </c>
      <c r="F14" s="58"/>
      <c r="G14" s="58">
        <v>700</v>
      </c>
      <c r="H14" s="58"/>
      <c r="I14" s="58">
        <v>700000000</v>
      </c>
      <c r="J14" s="58"/>
      <c r="K14" s="58">
        <v>21381142</v>
      </c>
      <c r="L14" s="58"/>
      <c r="M14" s="58">
        <v>678618858</v>
      </c>
      <c r="N14" s="58"/>
      <c r="O14" s="58">
        <v>700000000</v>
      </c>
      <c r="P14" s="58"/>
      <c r="Q14" s="58">
        <v>21381142</v>
      </c>
      <c r="R14" s="58"/>
      <c r="S14" s="58">
        <v>678618858</v>
      </c>
      <c r="T14" s="78"/>
    </row>
    <row r="15" spans="1:20" ht="20.25" customHeight="1" x14ac:dyDescent="0.45">
      <c r="A15" s="81" t="s">
        <v>140</v>
      </c>
      <c r="B15" s="74"/>
      <c r="C15" s="58" t="s">
        <v>190</v>
      </c>
      <c r="D15" s="58"/>
      <c r="E15" s="58">
        <v>3600000</v>
      </c>
      <c r="F15" s="58"/>
      <c r="G15" s="58">
        <v>900</v>
      </c>
      <c r="H15" s="58"/>
      <c r="I15" s="58">
        <v>3240000000</v>
      </c>
      <c r="J15" s="58"/>
      <c r="K15" s="58">
        <v>2217659</v>
      </c>
      <c r="L15" s="58"/>
      <c r="M15" s="58">
        <v>3237782341</v>
      </c>
      <c r="N15" s="58"/>
      <c r="O15" s="58">
        <v>3240000000</v>
      </c>
      <c r="P15" s="58"/>
      <c r="Q15" s="58">
        <v>2217659</v>
      </c>
      <c r="R15" s="58"/>
      <c r="S15" s="58">
        <v>3237782341</v>
      </c>
      <c r="T15" s="78"/>
    </row>
    <row r="16" spans="1:20" ht="20.25" customHeight="1" x14ac:dyDescent="0.45">
      <c r="A16" s="81" t="s">
        <v>165</v>
      </c>
      <c r="B16" s="74"/>
      <c r="C16" s="58" t="s">
        <v>190</v>
      </c>
      <c r="D16" s="58"/>
      <c r="E16" s="58">
        <v>50000</v>
      </c>
      <c r="F16" s="58"/>
      <c r="G16" s="58">
        <v>1500</v>
      </c>
      <c r="H16" s="58"/>
      <c r="I16" s="58">
        <v>75000000</v>
      </c>
      <c r="J16" s="58"/>
      <c r="K16" s="58">
        <v>9860202</v>
      </c>
      <c r="L16" s="58"/>
      <c r="M16" s="58">
        <v>65139798</v>
      </c>
      <c r="N16" s="58"/>
      <c r="O16" s="58">
        <v>75000000</v>
      </c>
      <c r="P16" s="58"/>
      <c r="Q16" s="58">
        <v>9860202</v>
      </c>
      <c r="R16" s="58"/>
      <c r="S16" s="58">
        <v>65139798</v>
      </c>
      <c r="T16" s="78"/>
    </row>
    <row r="17" spans="1:20" ht="20.25" customHeight="1" x14ac:dyDescent="0.45">
      <c r="A17" s="81" t="s">
        <v>89</v>
      </c>
      <c r="B17" s="74"/>
      <c r="C17" s="58" t="s">
        <v>164</v>
      </c>
      <c r="D17" s="58"/>
      <c r="E17" s="58">
        <v>500000</v>
      </c>
      <c r="F17" s="58"/>
      <c r="G17" s="58">
        <v>1210</v>
      </c>
      <c r="H17" s="58"/>
      <c r="I17" s="58">
        <v>0</v>
      </c>
      <c r="J17" s="58"/>
      <c r="K17" s="58">
        <v>0</v>
      </c>
      <c r="L17" s="58"/>
      <c r="M17" s="58">
        <v>0</v>
      </c>
      <c r="N17" s="58"/>
      <c r="O17" s="58">
        <v>605000000</v>
      </c>
      <c r="P17" s="58"/>
      <c r="Q17" s="58">
        <v>36229878</v>
      </c>
      <c r="R17" s="58"/>
      <c r="S17" s="58">
        <v>568770122</v>
      </c>
      <c r="T17" s="78"/>
    </row>
    <row r="18" spans="1:20" ht="20.25" customHeight="1" x14ac:dyDescent="0.45">
      <c r="A18" s="81" t="s">
        <v>159</v>
      </c>
      <c r="B18" s="74"/>
      <c r="C18" s="58" t="s">
        <v>164</v>
      </c>
      <c r="D18" s="58"/>
      <c r="E18" s="58">
        <v>4000000</v>
      </c>
      <c r="F18" s="58"/>
      <c r="G18" s="58">
        <v>250</v>
      </c>
      <c r="H18" s="58"/>
      <c r="I18" s="58">
        <v>0</v>
      </c>
      <c r="J18" s="58"/>
      <c r="K18" s="58">
        <v>0</v>
      </c>
      <c r="L18" s="58"/>
      <c r="M18" s="58">
        <v>0</v>
      </c>
      <c r="N18" s="58"/>
      <c r="O18" s="58">
        <v>1000000000</v>
      </c>
      <c r="P18" s="58"/>
      <c r="Q18" s="58">
        <v>59884095</v>
      </c>
      <c r="R18" s="58"/>
      <c r="S18" s="58">
        <v>940115905</v>
      </c>
      <c r="T18" s="78"/>
    </row>
    <row r="19" spans="1:20" ht="20.25" customHeight="1" x14ac:dyDescent="0.45">
      <c r="A19" s="81" t="s">
        <v>119</v>
      </c>
      <c r="B19" s="74"/>
      <c r="C19" s="58" t="s">
        <v>173</v>
      </c>
      <c r="D19" s="58"/>
      <c r="E19" s="58">
        <v>6883</v>
      </c>
      <c r="F19" s="58"/>
      <c r="G19" s="58">
        <v>420</v>
      </c>
      <c r="H19" s="58"/>
      <c r="I19" s="58">
        <v>2890860</v>
      </c>
      <c r="J19" s="58"/>
      <c r="K19" s="58">
        <v>29399</v>
      </c>
      <c r="L19" s="58"/>
      <c r="M19" s="58">
        <v>2861461</v>
      </c>
      <c r="N19" s="58"/>
      <c r="O19" s="58">
        <v>2890860</v>
      </c>
      <c r="P19" s="58"/>
      <c r="Q19" s="58">
        <v>29399</v>
      </c>
      <c r="R19" s="58"/>
      <c r="S19" s="58">
        <v>2861461</v>
      </c>
      <c r="T19" s="78"/>
    </row>
    <row r="20" spans="1:20" ht="20.25" customHeight="1" x14ac:dyDescent="0.45">
      <c r="A20" s="81" t="s">
        <v>125</v>
      </c>
      <c r="B20" s="74"/>
      <c r="C20" s="58" t="s">
        <v>169</v>
      </c>
      <c r="D20" s="58"/>
      <c r="E20" s="58">
        <v>500000</v>
      </c>
      <c r="F20" s="58"/>
      <c r="G20" s="58">
        <v>260</v>
      </c>
      <c r="H20" s="58"/>
      <c r="I20" s="58">
        <v>0</v>
      </c>
      <c r="J20" s="58"/>
      <c r="K20" s="58">
        <v>0</v>
      </c>
      <c r="L20" s="58"/>
      <c r="M20" s="58">
        <v>0</v>
      </c>
      <c r="N20" s="58"/>
      <c r="O20" s="58">
        <v>130000000</v>
      </c>
      <c r="P20" s="58"/>
      <c r="Q20" s="58">
        <v>2788204</v>
      </c>
      <c r="R20" s="58"/>
      <c r="S20" s="58">
        <v>127211796</v>
      </c>
      <c r="T20" s="78"/>
    </row>
    <row r="21" spans="1:20" ht="20.25" customHeight="1" x14ac:dyDescent="0.45">
      <c r="A21" s="81" t="s">
        <v>132</v>
      </c>
      <c r="B21" s="74"/>
      <c r="C21" s="58" t="s">
        <v>170</v>
      </c>
      <c r="D21" s="58"/>
      <c r="E21" s="58">
        <v>780761</v>
      </c>
      <c r="F21" s="58"/>
      <c r="G21" s="58">
        <v>1565</v>
      </c>
      <c r="H21" s="58"/>
      <c r="I21" s="58">
        <v>0</v>
      </c>
      <c r="J21" s="58"/>
      <c r="K21" s="58">
        <v>0</v>
      </c>
      <c r="L21" s="58"/>
      <c r="M21" s="58">
        <v>0</v>
      </c>
      <c r="N21" s="58"/>
      <c r="O21" s="58">
        <v>1221890965</v>
      </c>
      <c r="P21" s="58"/>
      <c r="Q21" s="58">
        <v>20570555</v>
      </c>
      <c r="R21" s="58"/>
      <c r="S21" s="58">
        <v>1201320410</v>
      </c>
      <c r="T21" s="78"/>
    </row>
    <row r="22" spans="1:20" ht="20.25" customHeight="1" x14ac:dyDescent="0.45">
      <c r="A22" s="81" t="s">
        <v>147</v>
      </c>
      <c r="B22" s="74"/>
      <c r="C22" s="58" t="s">
        <v>173</v>
      </c>
      <c r="D22" s="58"/>
      <c r="E22" s="58">
        <v>17000000</v>
      </c>
      <c r="F22" s="58"/>
      <c r="G22" s="58">
        <v>50</v>
      </c>
      <c r="H22" s="58"/>
      <c r="I22" s="58">
        <v>850000000</v>
      </c>
      <c r="J22" s="58"/>
      <c r="K22" s="58">
        <v>12052667</v>
      </c>
      <c r="L22" s="58"/>
      <c r="M22" s="58">
        <v>837947333</v>
      </c>
      <c r="N22" s="58"/>
      <c r="O22" s="58">
        <v>850000000</v>
      </c>
      <c r="P22" s="58"/>
      <c r="Q22" s="58">
        <v>12052667</v>
      </c>
      <c r="R22" s="58"/>
      <c r="S22" s="58">
        <v>837947333</v>
      </c>
      <c r="T22" s="78"/>
    </row>
    <row r="23" spans="1:20" ht="20.25" customHeight="1" x14ac:dyDescent="0.45">
      <c r="A23" s="81" t="s">
        <v>145</v>
      </c>
      <c r="B23" s="74"/>
      <c r="C23" s="58" t="s">
        <v>187</v>
      </c>
      <c r="D23" s="58"/>
      <c r="E23" s="58">
        <v>100000</v>
      </c>
      <c r="F23" s="58"/>
      <c r="G23" s="58">
        <v>112</v>
      </c>
      <c r="H23" s="58"/>
      <c r="I23" s="58">
        <v>11200000</v>
      </c>
      <c r="J23" s="58"/>
      <c r="K23" s="58">
        <v>731370</v>
      </c>
      <c r="L23" s="58"/>
      <c r="M23" s="58">
        <v>10468630</v>
      </c>
      <c r="N23" s="58"/>
      <c r="O23" s="58">
        <v>11200000</v>
      </c>
      <c r="P23" s="58"/>
      <c r="Q23" s="58">
        <v>731370</v>
      </c>
      <c r="R23" s="58"/>
      <c r="S23" s="58">
        <v>10468630</v>
      </c>
      <c r="T23" s="78"/>
    </row>
    <row r="24" spans="1:20" ht="20.25" customHeight="1" x14ac:dyDescent="0.45">
      <c r="A24" s="81" t="s">
        <v>130</v>
      </c>
      <c r="B24" s="74"/>
      <c r="C24" s="58" t="s">
        <v>171</v>
      </c>
      <c r="D24" s="58"/>
      <c r="E24" s="58">
        <v>284734</v>
      </c>
      <c r="F24" s="58"/>
      <c r="G24" s="58">
        <v>1000</v>
      </c>
      <c r="H24" s="58"/>
      <c r="I24" s="58">
        <v>0</v>
      </c>
      <c r="J24" s="58"/>
      <c r="K24" s="58">
        <v>0</v>
      </c>
      <c r="L24" s="58"/>
      <c r="M24" s="58">
        <v>0</v>
      </c>
      <c r="N24" s="58"/>
      <c r="O24" s="58">
        <v>284734000</v>
      </c>
      <c r="P24" s="58"/>
      <c r="Q24" s="58">
        <v>23285614</v>
      </c>
      <c r="R24" s="58"/>
      <c r="S24" s="58">
        <v>261448386</v>
      </c>
      <c r="T24" s="78"/>
    </row>
    <row r="25" spans="1:20" ht="20.25" customHeight="1" x14ac:dyDescent="0.45">
      <c r="A25" s="81" t="s">
        <v>135</v>
      </c>
      <c r="B25" s="74"/>
      <c r="C25" s="58" t="s">
        <v>188</v>
      </c>
      <c r="D25" s="58"/>
      <c r="E25" s="58">
        <v>2000000</v>
      </c>
      <c r="F25" s="58"/>
      <c r="G25" s="58">
        <v>320</v>
      </c>
      <c r="H25" s="58"/>
      <c r="I25" s="58">
        <v>640000000</v>
      </c>
      <c r="J25" s="58"/>
      <c r="K25" s="58">
        <v>60706758</v>
      </c>
      <c r="L25" s="58"/>
      <c r="M25" s="58">
        <v>579293242</v>
      </c>
      <c r="N25" s="58"/>
      <c r="O25" s="58">
        <v>640000000</v>
      </c>
      <c r="P25" s="58"/>
      <c r="Q25" s="58">
        <v>60706758</v>
      </c>
      <c r="R25" s="58"/>
      <c r="S25" s="58">
        <v>579293242</v>
      </c>
      <c r="T25" s="78"/>
    </row>
    <row r="26" spans="1:20" ht="20.25" customHeight="1" x14ac:dyDescent="0.45">
      <c r="A26" s="81" t="s">
        <v>116</v>
      </c>
      <c r="B26" s="74"/>
      <c r="C26" s="58" t="s">
        <v>191</v>
      </c>
      <c r="D26" s="58"/>
      <c r="E26" s="58">
        <v>500000</v>
      </c>
      <c r="F26" s="58"/>
      <c r="G26" s="58">
        <v>1850</v>
      </c>
      <c r="H26" s="58"/>
      <c r="I26" s="58">
        <v>925000000</v>
      </c>
      <c r="J26" s="58"/>
      <c r="K26" s="58">
        <v>0</v>
      </c>
      <c r="L26" s="58"/>
      <c r="M26" s="58">
        <v>925000000</v>
      </c>
      <c r="N26" s="58"/>
      <c r="O26" s="58">
        <v>925000000</v>
      </c>
      <c r="P26" s="58"/>
      <c r="Q26" s="58">
        <v>0</v>
      </c>
      <c r="R26" s="58"/>
      <c r="S26" s="58">
        <v>925000000</v>
      </c>
      <c r="T26" s="78"/>
    </row>
    <row r="27" spans="1:20" ht="20.25" customHeight="1" x14ac:dyDescent="0.45">
      <c r="A27" s="81" t="s">
        <v>148</v>
      </c>
      <c r="B27" s="74"/>
      <c r="C27" s="58" t="s">
        <v>192</v>
      </c>
      <c r="D27" s="58"/>
      <c r="E27" s="58">
        <v>500000</v>
      </c>
      <c r="F27" s="58"/>
      <c r="G27" s="58">
        <v>2000</v>
      </c>
      <c r="H27" s="58"/>
      <c r="I27" s="58">
        <v>1000000000</v>
      </c>
      <c r="J27" s="58"/>
      <c r="K27" s="58">
        <v>10169492</v>
      </c>
      <c r="L27" s="58"/>
      <c r="M27" s="58">
        <v>989830508</v>
      </c>
      <c r="N27" s="58"/>
      <c r="O27" s="58">
        <v>1000000000</v>
      </c>
      <c r="P27" s="58"/>
      <c r="Q27" s="58">
        <v>10169492</v>
      </c>
      <c r="R27" s="58"/>
      <c r="S27" s="58">
        <v>989830508</v>
      </c>
      <c r="T27" s="78"/>
    </row>
    <row r="28" spans="1:20" ht="20.25" customHeight="1" x14ac:dyDescent="0.45">
      <c r="A28" s="81" t="s">
        <v>151</v>
      </c>
      <c r="B28" s="74"/>
      <c r="C28" s="58" t="s">
        <v>193</v>
      </c>
      <c r="D28" s="58"/>
      <c r="E28" s="58">
        <v>571764</v>
      </c>
      <c r="F28" s="58"/>
      <c r="G28" s="58">
        <v>300</v>
      </c>
      <c r="H28" s="58"/>
      <c r="I28" s="58">
        <v>171529200</v>
      </c>
      <c r="J28" s="58"/>
      <c r="K28" s="58">
        <v>20210389</v>
      </c>
      <c r="L28" s="58"/>
      <c r="M28" s="58">
        <v>151318811</v>
      </c>
      <c r="N28" s="58"/>
      <c r="O28" s="58">
        <v>171529200</v>
      </c>
      <c r="P28" s="58"/>
      <c r="Q28" s="58">
        <v>20210389</v>
      </c>
      <c r="R28" s="58"/>
      <c r="S28" s="58">
        <v>151318811</v>
      </c>
      <c r="T28" s="78"/>
    </row>
    <row r="29" spans="1:20" ht="20.25" customHeight="1" x14ac:dyDescent="0.45">
      <c r="A29" s="81" t="s">
        <v>153</v>
      </c>
      <c r="B29" s="74"/>
      <c r="C29" s="58" t="s">
        <v>194</v>
      </c>
      <c r="D29" s="58"/>
      <c r="E29" s="58">
        <v>130000</v>
      </c>
      <c r="F29" s="58"/>
      <c r="G29" s="58">
        <v>10000</v>
      </c>
      <c r="H29" s="58"/>
      <c r="I29" s="58">
        <v>1300000000</v>
      </c>
      <c r="J29" s="58"/>
      <c r="K29" s="58">
        <v>27882038</v>
      </c>
      <c r="L29" s="58"/>
      <c r="M29" s="58">
        <v>1272117962</v>
      </c>
      <c r="N29" s="58"/>
      <c r="O29" s="58">
        <v>1300000000</v>
      </c>
      <c r="P29" s="58"/>
      <c r="Q29" s="58">
        <v>27882038</v>
      </c>
      <c r="R29" s="58"/>
      <c r="S29" s="58">
        <v>1272117962</v>
      </c>
      <c r="T29" s="78"/>
    </row>
    <row r="30" spans="1:20" ht="20.25" customHeight="1" x14ac:dyDescent="0.45">
      <c r="A30" s="81" t="s">
        <v>166</v>
      </c>
      <c r="B30" s="74"/>
      <c r="C30" s="58" t="s">
        <v>195</v>
      </c>
      <c r="D30" s="58"/>
      <c r="E30" s="58">
        <v>1409230</v>
      </c>
      <c r="F30" s="58"/>
      <c r="G30" s="58">
        <v>8740</v>
      </c>
      <c r="H30" s="58"/>
      <c r="I30" s="58">
        <v>12316670200</v>
      </c>
      <c r="J30" s="58"/>
      <c r="K30" s="58">
        <v>0</v>
      </c>
      <c r="L30" s="58"/>
      <c r="M30" s="58">
        <v>12316670200</v>
      </c>
      <c r="N30" s="58"/>
      <c r="O30" s="58">
        <v>12316670200</v>
      </c>
      <c r="P30" s="58"/>
      <c r="Q30" s="58">
        <v>0</v>
      </c>
      <c r="R30" s="58"/>
      <c r="S30" s="58">
        <v>12316670200</v>
      </c>
      <c r="T30" s="78"/>
    </row>
    <row r="31" spans="1:20" ht="20.25" customHeight="1" thickBot="1" x14ac:dyDescent="0.5">
      <c r="A31" s="81"/>
      <c r="B31" s="74"/>
      <c r="C31" s="58"/>
      <c r="D31" s="58"/>
      <c r="E31" s="58"/>
      <c r="F31" s="58"/>
      <c r="G31" s="58"/>
      <c r="H31" s="58"/>
      <c r="I31" s="59">
        <v>39903158920</v>
      </c>
      <c r="J31" s="58"/>
      <c r="K31" s="59">
        <v>614326625</v>
      </c>
      <c r="L31" s="58"/>
      <c r="M31" s="59">
        <v>39288832295</v>
      </c>
      <c r="N31" s="58"/>
      <c r="O31" s="59">
        <v>46148558105</v>
      </c>
      <c r="P31" s="58"/>
      <c r="Q31" s="59">
        <v>990479936</v>
      </c>
      <c r="R31" s="58"/>
      <c r="S31" s="59">
        <v>45158078169</v>
      </c>
      <c r="T31" s="78"/>
    </row>
    <row r="32" spans="1:20" ht="13.5" thickTop="1" x14ac:dyDescent="0.2"/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63" firstPageNumber="10" orientation="landscape" useFirstPageNumber="1" r:id="rId1"/>
  <headerFooter>
    <oddFooter>&amp;C&amp;"B Nazanin,Bold"&amp;P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92D050"/>
  </sheetPr>
  <dimension ref="A1:R63"/>
  <sheetViews>
    <sheetView rightToLeft="1" view="pageBreakPreview" topLeftCell="E40" zoomScale="90" zoomScaleNormal="100" zoomScaleSheetLayoutView="90" workbookViewId="0">
      <selection activeCell="O57" sqref="O57"/>
    </sheetView>
  </sheetViews>
  <sheetFormatPr defaultRowHeight="15" x14ac:dyDescent="0.25"/>
  <cols>
    <col min="1" max="1" width="26.42578125" bestFit="1" customWidth="1"/>
    <col min="2" max="2" width="0.5703125" customWidth="1"/>
    <col min="3" max="3" width="13.5703125" bestFit="1" customWidth="1"/>
    <col min="4" max="4" width="1.5703125" customWidth="1"/>
    <col min="5" max="5" width="16.140625" bestFit="1" customWidth="1"/>
    <col min="6" max="6" width="1.42578125" customWidth="1"/>
    <col min="7" max="7" width="16.140625" customWidth="1"/>
    <col min="8" max="8" width="0.7109375" customWidth="1"/>
    <col min="9" max="9" width="16.7109375" bestFit="1" customWidth="1"/>
    <col min="10" max="10" width="0.85546875" customWidth="1"/>
    <col min="11" max="11" width="13.5703125" bestFit="1" customWidth="1"/>
    <col min="12" max="12" width="1.140625" customWidth="1"/>
    <col min="13" max="13" width="18" bestFit="1" customWidth="1"/>
    <col min="14" max="14" width="1.140625" customWidth="1"/>
    <col min="15" max="15" width="16.140625" bestFit="1" customWidth="1"/>
    <col min="16" max="16" width="1.28515625" customWidth="1"/>
    <col min="17" max="17" width="15.140625" bestFit="1" customWidth="1"/>
    <col min="18" max="18" width="11.28515625" bestFit="1" customWidth="1"/>
  </cols>
  <sheetData>
    <row r="1" spans="1:18" ht="21" x14ac:dyDescent="0.55000000000000004">
      <c r="A1" s="196" t="s">
        <v>63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8" ht="21" x14ac:dyDescent="0.55000000000000004">
      <c r="A2" s="196" t="s">
        <v>73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ht="21" x14ac:dyDescent="0.55000000000000004">
      <c r="A3" s="196" t="s">
        <v>172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8" ht="25.5" x14ac:dyDescent="0.25">
      <c r="A4" s="166" t="s">
        <v>106</v>
      </c>
      <c r="B4" s="166"/>
      <c r="C4" s="166"/>
      <c r="D4" s="166"/>
      <c r="E4" s="166"/>
      <c r="F4" s="166"/>
      <c r="G4" s="166"/>
      <c r="H4" s="166"/>
    </row>
    <row r="5" spans="1:18" ht="16.5" customHeight="1" thickBot="1" x14ac:dyDescent="0.5">
      <c r="A5" s="46"/>
      <c r="B5" s="46"/>
      <c r="C5" s="200" t="s">
        <v>115</v>
      </c>
      <c r="D5" s="200"/>
      <c r="E5" s="200"/>
      <c r="F5" s="200"/>
      <c r="G5" s="200"/>
      <c r="H5" s="200"/>
      <c r="I5" s="200"/>
      <c r="J5" s="38"/>
      <c r="K5" s="199" t="s">
        <v>114</v>
      </c>
      <c r="L5" s="199"/>
      <c r="M5" s="199"/>
      <c r="N5" s="199"/>
      <c r="O5" s="199"/>
      <c r="P5" s="199"/>
      <c r="Q5" s="199"/>
    </row>
    <row r="6" spans="1:18" ht="53.25" customHeight="1" thickBot="1" x14ac:dyDescent="0.3">
      <c r="A6" s="51" t="s">
        <v>74</v>
      </c>
      <c r="B6" s="51"/>
      <c r="C6" s="37" t="s">
        <v>6</v>
      </c>
      <c r="D6" s="37"/>
      <c r="E6" s="63" t="s">
        <v>8</v>
      </c>
      <c r="F6" s="139"/>
      <c r="G6" s="37" t="s">
        <v>48</v>
      </c>
      <c r="H6" s="51"/>
      <c r="I6" s="63" t="s">
        <v>49</v>
      </c>
      <c r="J6" s="79"/>
      <c r="K6" s="37" t="s">
        <v>6</v>
      </c>
      <c r="L6" s="37"/>
      <c r="M6" s="63" t="s">
        <v>8</v>
      </c>
      <c r="N6" s="139"/>
      <c r="O6" s="37" t="s">
        <v>48</v>
      </c>
      <c r="P6" s="37"/>
      <c r="Q6" s="63" t="s">
        <v>49</v>
      </c>
    </row>
    <row r="7" spans="1:18" s="67" customFormat="1" ht="18.75" x14ac:dyDescent="0.45">
      <c r="A7" s="81" t="s">
        <v>146</v>
      </c>
      <c r="B7" s="82"/>
      <c r="C7" s="83">
        <v>7904669</v>
      </c>
      <c r="D7" s="83"/>
      <c r="E7" s="83">
        <v>206088443335</v>
      </c>
      <c r="F7" s="83"/>
      <c r="G7" s="83">
        <v>176714556975</v>
      </c>
      <c r="H7" s="83"/>
      <c r="I7" s="83">
        <v>29373886360</v>
      </c>
      <c r="J7" s="83"/>
      <c r="K7" s="83">
        <v>7904669</v>
      </c>
      <c r="L7" s="83"/>
      <c r="M7" s="83">
        <v>206088443336</v>
      </c>
      <c r="N7" s="83"/>
      <c r="O7" s="83">
        <v>128224082541</v>
      </c>
      <c r="P7" s="83"/>
      <c r="Q7" s="83">
        <v>77864360795</v>
      </c>
      <c r="R7" s="89"/>
    </row>
    <row r="8" spans="1:18" s="67" customFormat="1" ht="18.75" x14ac:dyDescent="0.45">
      <c r="A8" s="81" t="s">
        <v>139</v>
      </c>
      <c r="B8" s="82"/>
      <c r="C8" s="83">
        <v>3550000</v>
      </c>
      <c r="D8" s="83"/>
      <c r="E8" s="83">
        <v>62185164068</v>
      </c>
      <c r="F8" s="83"/>
      <c r="G8" s="83">
        <v>63066972975</v>
      </c>
      <c r="H8" s="83"/>
      <c r="I8" s="83">
        <v>-881808906</v>
      </c>
      <c r="J8" s="83"/>
      <c r="K8" s="83">
        <v>3550000</v>
      </c>
      <c r="L8" s="83"/>
      <c r="M8" s="83">
        <v>62185164068</v>
      </c>
      <c r="N8" s="83"/>
      <c r="O8" s="83">
        <v>59021233713</v>
      </c>
      <c r="P8" s="83"/>
      <c r="Q8" s="83">
        <v>3163930355</v>
      </c>
      <c r="R8" s="89"/>
    </row>
    <row r="9" spans="1:18" s="67" customFormat="1" ht="18.75" x14ac:dyDescent="0.45">
      <c r="A9" s="81" t="s">
        <v>128</v>
      </c>
      <c r="B9" s="82"/>
      <c r="C9" s="83">
        <v>3223</v>
      </c>
      <c r="D9" s="83"/>
      <c r="E9" s="83">
        <v>93123829</v>
      </c>
      <c r="F9" s="83"/>
      <c r="G9" s="83">
        <v>95237368</v>
      </c>
      <c r="H9" s="83"/>
      <c r="I9" s="83">
        <v>-2113538</v>
      </c>
      <c r="J9" s="83"/>
      <c r="K9" s="83">
        <v>3223</v>
      </c>
      <c r="L9" s="83"/>
      <c r="M9" s="83">
        <v>93123829</v>
      </c>
      <c r="N9" s="83"/>
      <c r="O9" s="83">
        <v>65897598</v>
      </c>
      <c r="P9" s="83"/>
      <c r="Q9" s="83">
        <v>27226231</v>
      </c>
    </row>
    <row r="10" spans="1:18" s="67" customFormat="1" ht="18.75" x14ac:dyDescent="0.45">
      <c r="A10" s="81" t="s">
        <v>136</v>
      </c>
      <c r="B10" s="82"/>
      <c r="C10" s="83">
        <v>7381266</v>
      </c>
      <c r="D10" s="83"/>
      <c r="E10" s="83">
        <v>353495601051</v>
      </c>
      <c r="F10" s="83"/>
      <c r="G10" s="83">
        <v>238678156089</v>
      </c>
      <c r="H10" s="83"/>
      <c r="I10" s="83">
        <v>114817444962</v>
      </c>
      <c r="J10" s="83"/>
      <c r="K10" s="83">
        <v>7381266</v>
      </c>
      <c r="L10" s="83"/>
      <c r="M10" s="83">
        <v>353495601051</v>
      </c>
      <c r="N10" s="83"/>
      <c r="O10" s="83">
        <v>205533567470</v>
      </c>
      <c r="P10" s="83"/>
      <c r="Q10" s="83">
        <v>147962033581</v>
      </c>
    </row>
    <row r="11" spans="1:18" s="67" customFormat="1" ht="18.75" x14ac:dyDescent="0.45">
      <c r="A11" s="81" t="s">
        <v>129</v>
      </c>
      <c r="B11" s="82"/>
      <c r="C11" s="83">
        <v>16604469</v>
      </c>
      <c r="D11" s="83"/>
      <c r="E11" s="83">
        <v>280465878323</v>
      </c>
      <c r="F11" s="83"/>
      <c r="G11" s="83">
        <v>259996571971</v>
      </c>
      <c r="H11" s="83"/>
      <c r="I11" s="83">
        <v>20469306352</v>
      </c>
      <c r="J11" s="83"/>
      <c r="K11" s="83">
        <v>16604469</v>
      </c>
      <c r="L11" s="83"/>
      <c r="M11" s="83">
        <v>280465878323</v>
      </c>
      <c r="N11" s="83"/>
      <c r="O11" s="83">
        <v>241078665971</v>
      </c>
      <c r="P11" s="83"/>
      <c r="Q11" s="83">
        <v>39387212352</v>
      </c>
    </row>
    <row r="12" spans="1:18" s="67" customFormat="1" ht="18.75" x14ac:dyDescent="0.45">
      <c r="A12" s="81" t="s">
        <v>155</v>
      </c>
      <c r="B12" s="82"/>
      <c r="C12" s="83">
        <v>6640000</v>
      </c>
      <c r="D12" s="83"/>
      <c r="E12" s="83">
        <v>190665466900</v>
      </c>
      <c r="F12" s="83"/>
      <c r="G12" s="83">
        <v>158008232950</v>
      </c>
      <c r="H12" s="83"/>
      <c r="I12" s="83">
        <v>32657233950</v>
      </c>
      <c r="J12" s="83"/>
      <c r="K12" s="83">
        <v>6640000</v>
      </c>
      <c r="L12" s="83"/>
      <c r="M12" s="83">
        <v>190665466900</v>
      </c>
      <c r="N12" s="83"/>
      <c r="O12" s="83">
        <v>125420654579</v>
      </c>
      <c r="P12" s="83"/>
      <c r="Q12" s="83">
        <v>65244812321</v>
      </c>
    </row>
    <row r="13" spans="1:18" s="67" customFormat="1" ht="18.75" x14ac:dyDescent="0.45">
      <c r="A13" s="81" t="s">
        <v>167</v>
      </c>
      <c r="B13" s="82"/>
      <c r="C13" s="83">
        <v>1260782</v>
      </c>
      <c r="D13" s="83"/>
      <c r="E13" s="83">
        <v>64764447071</v>
      </c>
      <c r="F13" s="83"/>
      <c r="G13" s="83">
        <v>36804244776</v>
      </c>
      <c r="H13" s="83"/>
      <c r="I13" s="83">
        <v>27960202295</v>
      </c>
      <c r="J13" s="83"/>
      <c r="K13" s="83">
        <v>1260782</v>
      </c>
      <c r="L13" s="83"/>
      <c r="M13" s="83">
        <v>64764447071</v>
      </c>
      <c r="N13" s="83"/>
      <c r="O13" s="83">
        <v>22782330740</v>
      </c>
      <c r="P13" s="83"/>
      <c r="Q13" s="83">
        <v>41982116331</v>
      </c>
    </row>
    <row r="14" spans="1:18" s="67" customFormat="1" ht="18.75" x14ac:dyDescent="0.45">
      <c r="A14" s="81" t="s">
        <v>143</v>
      </c>
      <c r="B14" s="82"/>
      <c r="C14" s="83">
        <v>4000000</v>
      </c>
      <c r="D14" s="83"/>
      <c r="E14" s="83">
        <v>243230220000</v>
      </c>
      <c r="F14" s="83"/>
      <c r="G14" s="83">
        <v>118554860500</v>
      </c>
      <c r="H14" s="83"/>
      <c r="I14" s="83">
        <v>124675359500</v>
      </c>
      <c r="J14" s="83"/>
      <c r="K14" s="83">
        <v>4000000</v>
      </c>
      <c r="L14" s="83"/>
      <c r="M14" s="83">
        <v>243230220000</v>
      </c>
      <c r="N14" s="83"/>
      <c r="O14" s="83">
        <v>94385481610</v>
      </c>
      <c r="P14" s="83"/>
      <c r="Q14" s="83">
        <v>148844738390</v>
      </c>
    </row>
    <row r="15" spans="1:18" s="67" customFormat="1" ht="18.75" x14ac:dyDescent="0.45">
      <c r="A15" s="81" t="s">
        <v>160</v>
      </c>
      <c r="B15" s="82"/>
      <c r="C15" s="83">
        <v>16315145</v>
      </c>
      <c r="D15" s="83"/>
      <c r="E15" s="83">
        <v>463783095436</v>
      </c>
      <c r="F15" s="83"/>
      <c r="G15" s="83">
        <v>339311654950</v>
      </c>
      <c r="H15" s="83"/>
      <c r="I15" s="83">
        <v>124471440486</v>
      </c>
      <c r="J15" s="83"/>
      <c r="K15" s="83">
        <v>16315145</v>
      </c>
      <c r="L15" s="83"/>
      <c r="M15" s="83">
        <v>463783095436</v>
      </c>
      <c r="N15" s="83"/>
      <c r="O15" s="83">
        <v>279560579532</v>
      </c>
      <c r="P15" s="83"/>
      <c r="Q15" s="83">
        <v>184222515904</v>
      </c>
    </row>
    <row r="16" spans="1:18" s="67" customFormat="1" ht="18.75" x14ac:dyDescent="0.45">
      <c r="A16" s="81" t="s">
        <v>149</v>
      </c>
      <c r="C16" s="83">
        <v>199999</v>
      </c>
      <c r="D16" s="83"/>
      <c r="E16" s="83">
        <v>3813369758</v>
      </c>
      <c r="F16" s="83"/>
      <c r="G16" s="83">
        <v>2617096389</v>
      </c>
      <c r="H16" s="83"/>
      <c r="I16" s="83">
        <v>1196273369</v>
      </c>
      <c r="J16" s="83"/>
      <c r="K16" s="83">
        <v>199999</v>
      </c>
      <c r="L16" s="83"/>
      <c r="M16" s="83">
        <v>3813369758</v>
      </c>
      <c r="N16" s="83"/>
      <c r="O16" s="83">
        <v>2238938877</v>
      </c>
      <c r="P16" s="83"/>
      <c r="Q16" s="83">
        <v>1574430881</v>
      </c>
    </row>
    <row r="17" spans="1:17" s="67" customFormat="1" ht="18.75" x14ac:dyDescent="0.45">
      <c r="A17" s="81" t="s">
        <v>131</v>
      </c>
      <c r="C17" s="83">
        <v>1500000</v>
      </c>
      <c r="D17" s="83"/>
      <c r="E17" s="83">
        <v>47841238125</v>
      </c>
      <c r="F17" s="83"/>
      <c r="G17" s="83">
        <v>56312565131</v>
      </c>
      <c r="H17" s="83"/>
      <c r="I17" s="83">
        <v>-8471327006</v>
      </c>
      <c r="J17" s="83"/>
      <c r="K17" s="83">
        <v>1500000</v>
      </c>
      <c r="L17" s="83"/>
      <c r="M17" s="83">
        <v>47841238125</v>
      </c>
      <c r="N17" s="83"/>
      <c r="O17" s="83">
        <v>30327768037</v>
      </c>
      <c r="P17" s="83"/>
      <c r="Q17" s="83">
        <v>17513470088</v>
      </c>
    </row>
    <row r="18" spans="1:17" s="67" customFormat="1" ht="18.75" x14ac:dyDescent="0.45">
      <c r="A18" s="81" t="s">
        <v>120</v>
      </c>
      <c r="C18" s="83">
        <v>1050000</v>
      </c>
      <c r="D18" s="83"/>
      <c r="E18" s="83">
        <v>59101068468</v>
      </c>
      <c r="F18" s="83"/>
      <c r="G18" s="83">
        <v>31965697050</v>
      </c>
      <c r="H18" s="83"/>
      <c r="I18" s="83">
        <v>27135371418</v>
      </c>
      <c r="J18" s="83"/>
      <c r="K18" s="83">
        <v>1050000</v>
      </c>
      <c r="L18" s="83"/>
      <c r="M18" s="83">
        <v>59101068468</v>
      </c>
      <c r="N18" s="83"/>
      <c r="O18" s="83">
        <v>26051009113</v>
      </c>
      <c r="P18" s="83"/>
      <c r="Q18" s="83">
        <v>33050059355</v>
      </c>
    </row>
    <row r="19" spans="1:17" s="67" customFormat="1" ht="18.75" x14ac:dyDescent="0.45">
      <c r="A19" s="81" t="s">
        <v>141</v>
      </c>
      <c r="C19" s="83">
        <v>1000000</v>
      </c>
      <c r="D19" s="83"/>
      <c r="E19" s="83">
        <v>22027834875</v>
      </c>
      <c r="F19" s="83"/>
      <c r="G19" s="83">
        <v>16453809000</v>
      </c>
      <c r="H19" s="83"/>
      <c r="I19" s="83">
        <v>5574025875</v>
      </c>
      <c r="J19" s="83"/>
      <c r="K19" s="83">
        <v>1000000</v>
      </c>
      <c r="L19" s="83"/>
      <c r="M19" s="83">
        <v>22027834875</v>
      </c>
      <c r="N19" s="83"/>
      <c r="O19" s="83">
        <v>15253555300</v>
      </c>
      <c r="P19" s="83"/>
      <c r="Q19" s="83">
        <v>6774279575</v>
      </c>
    </row>
    <row r="20" spans="1:17" s="67" customFormat="1" ht="18.75" x14ac:dyDescent="0.45">
      <c r="A20" s="81" t="s">
        <v>140</v>
      </c>
      <c r="C20" s="83">
        <v>5250000</v>
      </c>
      <c r="D20" s="83"/>
      <c r="E20" s="83">
        <v>116115603187</v>
      </c>
      <c r="F20" s="83"/>
      <c r="G20" s="83">
        <v>62941002750</v>
      </c>
      <c r="H20" s="83"/>
      <c r="I20" s="83">
        <v>53174600437</v>
      </c>
      <c r="J20" s="83"/>
      <c r="K20" s="83">
        <v>5250000</v>
      </c>
      <c r="L20" s="83"/>
      <c r="M20" s="83">
        <v>116115603187</v>
      </c>
      <c r="N20" s="83"/>
      <c r="O20" s="83">
        <v>55424013224</v>
      </c>
      <c r="P20" s="83"/>
      <c r="Q20" s="83">
        <v>60691589963</v>
      </c>
    </row>
    <row r="21" spans="1:17" s="67" customFormat="1" ht="18.75" x14ac:dyDescent="0.45">
      <c r="A21" s="81" t="s">
        <v>134</v>
      </c>
      <c r="C21" s="83">
        <v>15000000</v>
      </c>
      <c r="D21" s="83"/>
      <c r="E21" s="83">
        <v>335335781250</v>
      </c>
      <c r="F21" s="83"/>
      <c r="G21" s="83">
        <v>182869779375</v>
      </c>
      <c r="H21" s="83"/>
      <c r="I21" s="83">
        <v>152466001875</v>
      </c>
      <c r="J21" s="83"/>
      <c r="K21" s="83">
        <v>15000000</v>
      </c>
      <c r="L21" s="83"/>
      <c r="M21" s="83">
        <v>335335781250</v>
      </c>
      <c r="N21" s="83"/>
      <c r="O21" s="83">
        <v>138128534250</v>
      </c>
      <c r="P21" s="83"/>
      <c r="Q21" s="83">
        <v>197207247000</v>
      </c>
    </row>
    <row r="22" spans="1:17" s="67" customFormat="1" ht="18.75" x14ac:dyDescent="0.45">
      <c r="A22" s="81" t="s">
        <v>165</v>
      </c>
      <c r="C22" s="83">
        <v>113000</v>
      </c>
      <c r="D22" s="83"/>
      <c r="E22" s="83">
        <v>22754852784</v>
      </c>
      <c r="F22" s="83"/>
      <c r="G22" s="83">
        <v>19389773264</v>
      </c>
      <c r="H22" s="83"/>
      <c r="I22" s="83">
        <v>3365079520</v>
      </c>
      <c r="J22" s="83"/>
      <c r="K22" s="83">
        <v>113000</v>
      </c>
      <c r="L22" s="83"/>
      <c r="M22" s="83">
        <v>22754852784</v>
      </c>
      <c r="N22" s="83"/>
      <c r="O22" s="83">
        <v>19218290488</v>
      </c>
      <c r="P22" s="83"/>
      <c r="Q22" s="83">
        <v>3536562296</v>
      </c>
    </row>
    <row r="23" spans="1:17" s="67" customFormat="1" ht="18.75" x14ac:dyDescent="0.45">
      <c r="A23" s="81" t="s">
        <v>90</v>
      </c>
      <c r="C23" s="83">
        <v>600000</v>
      </c>
      <c r="D23" s="83"/>
      <c r="E23" s="83">
        <v>25759749525</v>
      </c>
      <c r="F23" s="83"/>
      <c r="G23" s="83">
        <v>18427073775</v>
      </c>
      <c r="H23" s="83"/>
      <c r="I23" s="83">
        <v>7332675750</v>
      </c>
      <c r="J23" s="83"/>
      <c r="K23" s="83">
        <v>600000</v>
      </c>
      <c r="L23" s="83"/>
      <c r="M23" s="83">
        <v>25759749525</v>
      </c>
      <c r="N23" s="83"/>
      <c r="O23" s="83">
        <v>13656661470</v>
      </c>
      <c r="P23" s="83"/>
      <c r="Q23" s="83">
        <v>12103088055</v>
      </c>
    </row>
    <row r="24" spans="1:17" s="67" customFormat="1" ht="18.75" x14ac:dyDescent="0.45">
      <c r="A24" s="81" t="s">
        <v>89</v>
      </c>
      <c r="C24" s="83">
        <v>591397</v>
      </c>
      <c r="D24" s="83"/>
      <c r="E24" s="83">
        <v>18885613988</v>
      </c>
      <c r="F24" s="83"/>
      <c r="G24" s="83">
        <v>17763289075</v>
      </c>
      <c r="H24" s="83"/>
      <c r="I24" s="83">
        <v>1122324913</v>
      </c>
      <c r="J24" s="83"/>
      <c r="K24" s="83">
        <v>591397</v>
      </c>
      <c r="L24" s="83"/>
      <c r="M24" s="83">
        <v>18885613988</v>
      </c>
      <c r="N24" s="83"/>
      <c r="O24" s="83">
        <v>16895396982</v>
      </c>
      <c r="P24" s="83"/>
      <c r="Q24" s="83">
        <v>1990217006</v>
      </c>
    </row>
    <row r="25" spans="1:17" s="67" customFormat="1" ht="18.75" x14ac:dyDescent="0.45">
      <c r="A25" s="81" t="s">
        <v>118</v>
      </c>
      <c r="C25" s="83">
        <v>63665680</v>
      </c>
      <c r="D25" s="83"/>
      <c r="E25" s="83">
        <v>417498997258</v>
      </c>
      <c r="F25" s="83"/>
      <c r="G25" s="83">
        <v>378486044407</v>
      </c>
      <c r="H25" s="83"/>
      <c r="I25" s="83">
        <v>39012952851</v>
      </c>
      <c r="J25" s="83"/>
      <c r="K25" s="83">
        <v>63665680</v>
      </c>
      <c r="L25" s="83"/>
      <c r="M25" s="83">
        <v>417498997258</v>
      </c>
      <c r="N25" s="83"/>
      <c r="O25" s="83">
        <v>249769267751</v>
      </c>
      <c r="P25" s="83"/>
      <c r="Q25" s="83">
        <v>167729729507</v>
      </c>
    </row>
    <row r="26" spans="1:17" s="67" customFormat="1" ht="18.75" x14ac:dyDescent="0.45">
      <c r="A26" s="81" t="s">
        <v>179</v>
      </c>
      <c r="C26" s="83">
        <v>15200000</v>
      </c>
      <c r="D26" s="83"/>
      <c r="E26" s="83">
        <v>66904207900</v>
      </c>
      <c r="F26" s="83"/>
      <c r="G26" s="83">
        <v>58905471107</v>
      </c>
      <c r="H26" s="83"/>
      <c r="I26" s="83">
        <v>7998736793</v>
      </c>
      <c r="J26" s="83"/>
      <c r="K26" s="83">
        <v>15200000</v>
      </c>
      <c r="L26" s="83"/>
      <c r="M26" s="83">
        <v>66904207900</v>
      </c>
      <c r="N26" s="83"/>
      <c r="O26" s="83">
        <v>58905471107</v>
      </c>
      <c r="P26" s="83"/>
      <c r="Q26" s="83">
        <v>7998736793</v>
      </c>
    </row>
    <row r="27" spans="1:17" s="67" customFormat="1" ht="18.75" x14ac:dyDescent="0.45">
      <c r="A27" s="81" t="s">
        <v>158</v>
      </c>
      <c r="C27" s="83">
        <v>3000000</v>
      </c>
      <c r="D27" s="83"/>
      <c r="E27" s="83">
        <v>61871687212</v>
      </c>
      <c r="F27" s="83"/>
      <c r="G27" s="83">
        <v>46198837987</v>
      </c>
      <c r="H27" s="83"/>
      <c r="I27" s="83">
        <v>15672849225</v>
      </c>
      <c r="J27" s="83"/>
      <c r="K27" s="83">
        <v>3000000</v>
      </c>
      <c r="L27" s="83"/>
      <c r="M27" s="83">
        <v>61871687212</v>
      </c>
      <c r="N27" s="83"/>
      <c r="O27" s="83">
        <v>32848002750</v>
      </c>
      <c r="P27" s="83"/>
      <c r="Q27" s="83">
        <v>29023684462</v>
      </c>
    </row>
    <row r="28" spans="1:17" s="67" customFormat="1" ht="18.75" x14ac:dyDescent="0.45">
      <c r="A28" s="81" t="s">
        <v>119</v>
      </c>
      <c r="C28" s="83">
        <v>6883</v>
      </c>
      <c r="D28" s="83"/>
      <c r="E28" s="83">
        <v>357125413</v>
      </c>
      <c r="F28" s="83"/>
      <c r="G28" s="83">
        <v>177536877</v>
      </c>
      <c r="H28" s="83"/>
      <c r="I28" s="83">
        <v>179588536</v>
      </c>
      <c r="J28" s="83"/>
      <c r="K28" s="83">
        <v>6883</v>
      </c>
      <c r="L28" s="83"/>
      <c r="M28" s="83">
        <v>357125413</v>
      </c>
      <c r="N28" s="83"/>
      <c r="O28" s="83">
        <v>122340415</v>
      </c>
      <c r="P28" s="83"/>
      <c r="Q28" s="83">
        <v>234784998</v>
      </c>
    </row>
    <row r="29" spans="1:17" s="67" customFormat="1" ht="18.75" x14ac:dyDescent="0.45">
      <c r="A29" s="81" t="s">
        <v>138</v>
      </c>
      <c r="C29" s="83">
        <v>2865000</v>
      </c>
      <c r="D29" s="83"/>
      <c r="E29" s="83">
        <v>103304136924</v>
      </c>
      <c r="F29" s="83"/>
      <c r="G29" s="83">
        <v>65073920366</v>
      </c>
      <c r="H29" s="83"/>
      <c r="I29" s="83">
        <v>38230216558</v>
      </c>
      <c r="J29" s="83"/>
      <c r="K29" s="83">
        <v>2865000</v>
      </c>
      <c r="L29" s="83"/>
      <c r="M29" s="83">
        <v>103304136924</v>
      </c>
      <c r="N29" s="83"/>
      <c r="O29" s="83">
        <v>46918125786</v>
      </c>
      <c r="P29" s="83"/>
      <c r="Q29" s="83">
        <v>56386011138</v>
      </c>
    </row>
    <row r="30" spans="1:17" s="67" customFormat="1" ht="18.75" x14ac:dyDescent="0.45">
      <c r="A30" s="81" t="s">
        <v>122</v>
      </c>
      <c r="C30" s="83">
        <v>1000000</v>
      </c>
      <c r="D30" s="83"/>
      <c r="E30" s="83">
        <v>103601368625</v>
      </c>
      <c r="F30" s="83"/>
      <c r="G30" s="83">
        <v>81126419375</v>
      </c>
      <c r="H30" s="83"/>
      <c r="I30" s="83">
        <v>22474949250</v>
      </c>
      <c r="J30" s="83"/>
      <c r="K30" s="83">
        <v>1000000</v>
      </c>
      <c r="L30" s="83"/>
      <c r="M30" s="83">
        <v>103601368625</v>
      </c>
      <c r="N30" s="83"/>
      <c r="O30" s="83">
        <v>62695371250</v>
      </c>
      <c r="P30" s="83"/>
      <c r="Q30" s="83">
        <v>40905997375</v>
      </c>
    </row>
    <row r="31" spans="1:17" s="67" customFormat="1" ht="18.75" x14ac:dyDescent="0.45">
      <c r="A31" s="81" t="s">
        <v>156</v>
      </c>
      <c r="C31" s="83">
        <v>9500000</v>
      </c>
      <c r="D31" s="83"/>
      <c r="E31" s="83">
        <v>88161018875</v>
      </c>
      <c r="F31" s="83"/>
      <c r="G31" s="83">
        <v>118299771118</v>
      </c>
      <c r="H31" s="83"/>
      <c r="I31" s="83">
        <v>-30138752243</v>
      </c>
      <c r="J31" s="83"/>
      <c r="K31" s="83">
        <v>9500000</v>
      </c>
      <c r="L31" s="83"/>
      <c r="M31" s="83">
        <v>88161018875</v>
      </c>
      <c r="N31" s="83"/>
      <c r="O31" s="83">
        <v>79840781038</v>
      </c>
      <c r="P31" s="83"/>
      <c r="Q31" s="83">
        <v>8320237837</v>
      </c>
    </row>
    <row r="32" spans="1:17" s="67" customFormat="1" ht="18.75" x14ac:dyDescent="0.45">
      <c r="A32" s="81" t="s">
        <v>125</v>
      </c>
      <c r="C32" s="83">
        <v>500000</v>
      </c>
      <c r="D32" s="83"/>
      <c r="E32" s="83">
        <v>10864879312</v>
      </c>
      <c r="F32" s="83"/>
      <c r="G32" s="83">
        <v>8127545750</v>
      </c>
      <c r="H32" s="83"/>
      <c r="I32" s="83">
        <v>2737333562</v>
      </c>
      <c r="J32" s="83"/>
      <c r="K32" s="83">
        <v>500000</v>
      </c>
      <c r="L32" s="83"/>
      <c r="M32" s="83">
        <v>10864879312</v>
      </c>
      <c r="N32" s="83"/>
      <c r="O32" s="83">
        <v>7635719937</v>
      </c>
      <c r="P32" s="83"/>
      <c r="Q32" s="83">
        <v>3229159375</v>
      </c>
    </row>
    <row r="33" spans="1:17" s="67" customFormat="1" ht="18.75" x14ac:dyDescent="0.45">
      <c r="A33" s="81" t="s">
        <v>177</v>
      </c>
      <c r="C33" s="83">
        <v>6100000</v>
      </c>
      <c r="D33" s="83"/>
      <c r="E33" s="83">
        <v>99943973037</v>
      </c>
      <c r="F33" s="83"/>
      <c r="G33" s="83">
        <v>86031704323</v>
      </c>
      <c r="H33" s="83"/>
      <c r="I33" s="83">
        <v>13912268714</v>
      </c>
      <c r="J33" s="83"/>
      <c r="K33" s="83">
        <v>6100000</v>
      </c>
      <c r="L33" s="83"/>
      <c r="M33" s="83">
        <v>99943973037</v>
      </c>
      <c r="N33" s="83"/>
      <c r="O33" s="83">
        <v>86031704323</v>
      </c>
      <c r="P33" s="83"/>
      <c r="Q33" s="83">
        <v>13912268714</v>
      </c>
    </row>
    <row r="34" spans="1:17" s="67" customFormat="1" ht="18.75" x14ac:dyDescent="0.45">
      <c r="A34" s="81" t="s">
        <v>133</v>
      </c>
      <c r="C34" s="83">
        <v>7273224</v>
      </c>
      <c r="D34" s="83"/>
      <c r="E34" s="83">
        <v>228938195410</v>
      </c>
      <c r="F34" s="83"/>
      <c r="G34" s="83">
        <v>125525771915</v>
      </c>
      <c r="H34" s="83"/>
      <c r="I34" s="83">
        <v>103412423495</v>
      </c>
      <c r="J34" s="83"/>
      <c r="K34" s="83">
        <v>7273224</v>
      </c>
      <c r="L34" s="83"/>
      <c r="M34" s="83">
        <v>228938195410</v>
      </c>
      <c r="N34" s="83"/>
      <c r="O34" s="83">
        <v>110566742101</v>
      </c>
      <c r="P34" s="83"/>
      <c r="Q34" s="83">
        <v>118371453309</v>
      </c>
    </row>
    <row r="35" spans="1:17" s="67" customFormat="1" ht="18.75" x14ac:dyDescent="0.45">
      <c r="A35" s="81" t="s">
        <v>126</v>
      </c>
      <c r="C35" s="83">
        <v>15500000</v>
      </c>
      <c r="D35" s="83"/>
      <c r="E35" s="83">
        <v>326646858562</v>
      </c>
      <c r="F35" s="83"/>
      <c r="G35" s="83">
        <v>275048416625</v>
      </c>
      <c r="H35" s="83"/>
      <c r="I35" s="83">
        <v>51598441937</v>
      </c>
      <c r="J35" s="83"/>
      <c r="K35" s="83">
        <v>15500000</v>
      </c>
      <c r="L35" s="83"/>
      <c r="M35" s="83">
        <v>326646858562</v>
      </c>
      <c r="N35" s="83"/>
      <c r="O35" s="83">
        <v>250241020719</v>
      </c>
      <c r="P35" s="83"/>
      <c r="Q35" s="83">
        <v>76405837843</v>
      </c>
    </row>
    <row r="36" spans="1:17" s="67" customFormat="1" ht="18.75" x14ac:dyDescent="0.45">
      <c r="A36" s="81" t="s">
        <v>132</v>
      </c>
      <c r="C36" s="83">
        <v>780761</v>
      </c>
      <c r="D36" s="83"/>
      <c r="E36" s="83">
        <v>37616329405</v>
      </c>
      <c r="F36" s="83"/>
      <c r="G36" s="83">
        <v>28047399250</v>
      </c>
      <c r="H36" s="83"/>
      <c r="I36" s="83">
        <v>9568930155</v>
      </c>
      <c r="J36" s="83"/>
      <c r="K36" s="83">
        <v>780761</v>
      </c>
      <c r="L36" s="83"/>
      <c r="M36" s="83">
        <v>37616329405</v>
      </c>
      <c r="N36" s="83"/>
      <c r="O36" s="83">
        <v>24591413531</v>
      </c>
      <c r="P36" s="83"/>
      <c r="Q36" s="83">
        <v>13024915874</v>
      </c>
    </row>
    <row r="37" spans="1:17" s="67" customFormat="1" ht="18.75" x14ac:dyDescent="0.45">
      <c r="A37" s="81" t="s">
        <v>147</v>
      </c>
      <c r="C37" s="83">
        <v>22100000</v>
      </c>
      <c r="D37" s="83"/>
      <c r="E37" s="83">
        <v>246613484796</v>
      </c>
      <c r="F37" s="83"/>
      <c r="G37" s="83">
        <v>210144153697</v>
      </c>
      <c r="H37" s="83"/>
      <c r="I37" s="83">
        <v>36469331099</v>
      </c>
      <c r="J37" s="83"/>
      <c r="K37" s="83">
        <v>22100000</v>
      </c>
      <c r="L37" s="83"/>
      <c r="M37" s="83">
        <v>246613484796</v>
      </c>
      <c r="N37" s="83"/>
      <c r="O37" s="83">
        <v>145566530270</v>
      </c>
      <c r="P37" s="83"/>
      <c r="Q37" s="83">
        <v>101046954526</v>
      </c>
    </row>
    <row r="38" spans="1:17" s="67" customFormat="1" ht="18.75" x14ac:dyDescent="0.45">
      <c r="A38" s="81" t="s">
        <v>117</v>
      </c>
      <c r="C38" s="83">
        <v>1000000</v>
      </c>
      <c r="D38" s="83"/>
      <c r="E38" s="83">
        <v>30582623250</v>
      </c>
      <c r="F38" s="83"/>
      <c r="G38" s="83">
        <v>24948982125</v>
      </c>
      <c r="H38" s="83"/>
      <c r="I38" s="83">
        <v>5633641125</v>
      </c>
      <c r="J38" s="83"/>
      <c r="K38" s="83">
        <v>1000000</v>
      </c>
      <c r="L38" s="83"/>
      <c r="M38" s="83">
        <v>30582623250</v>
      </c>
      <c r="N38" s="83"/>
      <c r="O38" s="83">
        <v>20351652762</v>
      </c>
      <c r="P38" s="83"/>
      <c r="Q38" s="83">
        <v>10230970488</v>
      </c>
    </row>
    <row r="39" spans="1:17" s="67" customFormat="1" ht="18.75" x14ac:dyDescent="0.45">
      <c r="A39" s="81" t="s">
        <v>145</v>
      </c>
      <c r="C39" s="83">
        <v>100000</v>
      </c>
      <c r="D39" s="83"/>
      <c r="E39" s="83">
        <v>16482424320</v>
      </c>
      <c r="F39" s="83"/>
      <c r="G39" s="83">
        <v>28062885355</v>
      </c>
      <c r="H39" s="83"/>
      <c r="I39" s="83">
        <v>-11580461035</v>
      </c>
      <c r="J39" s="83"/>
      <c r="K39" s="83">
        <v>100000</v>
      </c>
      <c r="L39" s="83"/>
      <c r="M39" s="83">
        <v>16482424320</v>
      </c>
      <c r="N39" s="83"/>
      <c r="O39" s="83">
        <v>13492918255</v>
      </c>
      <c r="P39" s="83"/>
      <c r="Q39" s="83">
        <v>2989506065</v>
      </c>
    </row>
    <row r="40" spans="1:17" s="67" customFormat="1" ht="18.75" x14ac:dyDescent="0.45">
      <c r="A40" s="81" t="s">
        <v>135</v>
      </c>
      <c r="C40" s="83">
        <v>2000000</v>
      </c>
      <c r="D40" s="83"/>
      <c r="E40" s="83">
        <v>41710803250</v>
      </c>
      <c r="F40" s="83"/>
      <c r="G40" s="83">
        <v>35292228000</v>
      </c>
      <c r="H40" s="83"/>
      <c r="I40" s="83">
        <v>6418575250</v>
      </c>
      <c r="J40" s="83"/>
      <c r="K40" s="83">
        <v>2000000</v>
      </c>
      <c r="L40" s="83"/>
      <c r="M40" s="83">
        <v>41710803250</v>
      </c>
      <c r="N40" s="83"/>
      <c r="O40" s="83">
        <v>26230710000</v>
      </c>
      <c r="P40" s="83"/>
      <c r="Q40" s="83">
        <v>15480093250</v>
      </c>
    </row>
    <row r="41" spans="1:17" s="67" customFormat="1" ht="18.75" x14ac:dyDescent="0.45">
      <c r="A41" s="81" t="s">
        <v>116</v>
      </c>
      <c r="C41" s="83">
        <v>500000</v>
      </c>
      <c r="D41" s="83"/>
      <c r="E41" s="83">
        <v>15971919062</v>
      </c>
      <c r="F41" s="83"/>
      <c r="G41" s="83">
        <v>14883940750</v>
      </c>
      <c r="H41" s="83"/>
      <c r="I41" s="83">
        <v>1087978312</v>
      </c>
      <c r="J41" s="83"/>
      <c r="K41" s="83">
        <v>500000</v>
      </c>
      <c r="L41" s="83"/>
      <c r="M41" s="83">
        <v>15971919062</v>
      </c>
      <c r="N41" s="83"/>
      <c r="O41" s="83">
        <v>11858466812</v>
      </c>
      <c r="P41" s="83"/>
      <c r="Q41" s="83">
        <v>4113452250</v>
      </c>
    </row>
    <row r="42" spans="1:17" s="67" customFormat="1" ht="18.75" x14ac:dyDescent="0.45">
      <c r="A42" s="81" t="s">
        <v>148</v>
      </c>
      <c r="C42" s="83">
        <v>500000</v>
      </c>
      <c r="D42" s="83"/>
      <c r="E42" s="83">
        <v>18649637375</v>
      </c>
      <c r="F42" s="83"/>
      <c r="G42" s="83">
        <v>20900113062</v>
      </c>
      <c r="H42" s="83"/>
      <c r="I42" s="83">
        <v>-2250475687</v>
      </c>
      <c r="J42" s="83"/>
      <c r="K42" s="83">
        <v>500000</v>
      </c>
      <c r="L42" s="83"/>
      <c r="M42" s="83">
        <v>18649637375</v>
      </c>
      <c r="N42" s="83"/>
      <c r="O42" s="83">
        <v>12804858906</v>
      </c>
      <c r="P42" s="83"/>
      <c r="Q42" s="83">
        <v>5844778469</v>
      </c>
    </row>
    <row r="43" spans="1:17" s="67" customFormat="1" ht="18.75" x14ac:dyDescent="0.45">
      <c r="A43" s="81" t="s">
        <v>181</v>
      </c>
      <c r="C43" s="83">
        <v>1112640</v>
      </c>
      <c r="D43" s="83"/>
      <c r="E43" s="83">
        <v>6658457795</v>
      </c>
      <c r="F43" s="83"/>
      <c r="G43" s="83">
        <v>4567685940</v>
      </c>
      <c r="H43" s="83"/>
      <c r="I43" s="83">
        <v>2090771855</v>
      </c>
      <c r="J43" s="83"/>
      <c r="K43" s="83">
        <v>1112640</v>
      </c>
      <c r="L43" s="83"/>
      <c r="M43" s="83">
        <v>6658457795</v>
      </c>
      <c r="N43" s="83"/>
      <c r="O43" s="83">
        <v>4567685940</v>
      </c>
      <c r="P43" s="83"/>
      <c r="Q43" s="83">
        <v>2090771855</v>
      </c>
    </row>
    <row r="44" spans="1:17" s="67" customFormat="1" ht="18.75" x14ac:dyDescent="0.45">
      <c r="A44" s="81" t="s">
        <v>151</v>
      </c>
      <c r="C44" s="83">
        <v>571764</v>
      </c>
      <c r="D44" s="83"/>
      <c r="E44" s="83">
        <v>17440595194</v>
      </c>
      <c r="F44" s="83"/>
      <c r="G44" s="83">
        <v>9095241989</v>
      </c>
      <c r="H44" s="83"/>
      <c r="I44" s="83">
        <v>8345353205</v>
      </c>
      <c r="J44" s="83"/>
      <c r="K44" s="83">
        <v>571764</v>
      </c>
      <c r="L44" s="83"/>
      <c r="M44" s="83">
        <v>17440595194</v>
      </c>
      <c r="N44" s="83"/>
      <c r="O44" s="83">
        <v>7743169788</v>
      </c>
      <c r="P44" s="83"/>
      <c r="Q44" s="83">
        <v>9697425406</v>
      </c>
    </row>
    <row r="45" spans="1:17" s="67" customFormat="1" ht="18.75" x14ac:dyDescent="0.45">
      <c r="A45" s="81" t="s">
        <v>178</v>
      </c>
      <c r="C45" s="83">
        <v>1694026</v>
      </c>
      <c r="D45" s="83"/>
      <c r="E45" s="83">
        <v>5790080920</v>
      </c>
      <c r="F45" s="83"/>
      <c r="G45" s="83">
        <v>5428391121</v>
      </c>
      <c r="H45" s="83"/>
      <c r="I45" s="83">
        <v>361689799</v>
      </c>
      <c r="J45" s="83"/>
      <c r="K45" s="83">
        <v>1694026</v>
      </c>
      <c r="L45" s="83"/>
      <c r="M45" s="83">
        <v>5790080920</v>
      </c>
      <c r="N45" s="83"/>
      <c r="O45" s="83">
        <v>5428391121</v>
      </c>
      <c r="P45" s="83"/>
      <c r="Q45" s="83">
        <v>361689799</v>
      </c>
    </row>
    <row r="46" spans="1:17" s="67" customFormat="1" ht="18.75" x14ac:dyDescent="0.45">
      <c r="A46" s="81" t="s">
        <v>124</v>
      </c>
      <c r="C46" s="83">
        <v>250000</v>
      </c>
      <c r="D46" s="83"/>
      <c r="E46" s="83">
        <v>10507187812</v>
      </c>
      <c r="F46" s="83"/>
      <c r="G46" s="83">
        <v>12370164375</v>
      </c>
      <c r="H46" s="83"/>
      <c r="I46" s="83">
        <v>-1862976562</v>
      </c>
      <c r="J46" s="83"/>
      <c r="K46" s="83">
        <v>250000</v>
      </c>
      <c r="L46" s="83"/>
      <c r="M46" s="83">
        <v>10507187812</v>
      </c>
      <c r="N46" s="83"/>
      <c r="O46" s="83">
        <v>10974670731</v>
      </c>
      <c r="P46" s="83"/>
      <c r="Q46" s="83">
        <v>-467482918</v>
      </c>
    </row>
    <row r="47" spans="1:17" s="67" customFormat="1" ht="18.75" x14ac:dyDescent="0.45">
      <c r="A47" s="81" t="s">
        <v>153</v>
      </c>
      <c r="C47" s="83">
        <v>80000</v>
      </c>
      <c r="D47" s="83"/>
      <c r="E47" s="83">
        <v>14382377780</v>
      </c>
      <c r="F47" s="83"/>
      <c r="G47" s="83">
        <v>14448749424</v>
      </c>
      <c r="H47" s="83"/>
      <c r="I47" s="83">
        <v>-66371644</v>
      </c>
      <c r="J47" s="83"/>
      <c r="K47" s="83">
        <v>80000</v>
      </c>
      <c r="L47" s="83"/>
      <c r="M47" s="83">
        <v>14382377780</v>
      </c>
      <c r="N47" s="83"/>
      <c r="O47" s="83">
        <v>9204594599</v>
      </c>
      <c r="P47" s="83"/>
      <c r="Q47" s="83">
        <v>5177783181</v>
      </c>
    </row>
    <row r="48" spans="1:17" s="67" customFormat="1" ht="18.75" x14ac:dyDescent="0.45">
      <c r="A48" s="81" t="s">
        <v>150</v>
      </c>
      <c r="C48" s="83">
        <v>15161158</v>
      </c>
      <c r="D48" s="83"/>
      <c r="E48" s="83">
        <v>247199207389</v>
      </c>
      <c r="F48" s="83"/>
      <c r="G48" s="83">
        <v>247075215383</v>
      </c>
      <c r="H48" s="83"/>
      <c r="I48" s="83">
        <v>123992006</v>
      </c>
      <c r="J48" s="83"/>
      <c r="K48" s="83">
        <v>15161158</v>
      </c>
      <c r="L48" s="83"/>
      <c r="M48" s="83">
        <v>247199207389</v>
      </c>
      <c r="N48" s="83"/>
      <c r="O48" s="83">
        <v>244882350999</v>
      </c>
      <c r="P48" s="83"/>
      <c r="Q48" s="83">
        <v>2316856390</v>
      </c>
    </row>
    <row r="49" spans="1:17" s="67" customFormat="1" ht="18.75" x14ac:dyDescent="0.45">
      <c r="A49" s="81" t="s">
        <v>176</v>
      </c>
      <c r="C49" s="83">
        <v>3000000</v>
      </c>
      <c r="D49" s="83"/>
      <c r="E49" s="83">
        <v>67633501125</v>
      </c>
      <c r="F49" s="83"/>
      <c r="G49" s="83">
        <v>61981543297</v>
      </c>
      <c r="H49" s="83"/>
      <c r="I49" s="83">
        <v>5651957828</v>
      </c>
      <c r="J49" s="83"/>
      <c r="K49" s="83">
        <v>3000000</v>
      </c>
      <c r="L49" s="83"/>
      <c r="M49" s="83">
        <v>67633501125</v>
      </c>
      <c r="N49" s="83"/>
      <c r="O49" s="83">
        <v>61981543297</v>
      </c>
      <c r="P49" s="83"/>
      <c r="Q49" s="83">
        <v>5651957828</v>
      </c>
    </row>
    <row r="50" spans="1:17" s="67" customFormat="1" ht="18.75" x14ac:dyDescent="0.45">
      <c r="A50" s="81" t="s">
        <v>175</v>
      </c>
      <c r="C50" s="83">
        <v>48678</v>
      </c>
      <c r="D50" s="83"/>
      <c r="E50" s="83">
        <v>1304281939</v>
      </c>
      <c r="F50" s="83"/>
      <c r="G50" s="83">
        <v>1218513779</v>
      </c>
      <c r="H50" s="83"/>
      <c r="I50" s="83">
        <v>85768160</v>
      </c>
      <c r="J50" s="83"/>
      <c r="K50" s="83">
        <v>48678</v>
      </c>
      <c r="L50" s="83"/>
      <c r="M50" s="83">
        <v>1304281939</v>
      </c>
      <c r="N50" s="83"/>
      <c r="O50" s="83">
        <v>1218513779</v>
      </c>
      <c r="P50" s="83"/>
      <c r="Q50" s="83">
        <v>85768160</v>
      </c>
    </row>
    <row r="51" spans="1:17" s="67" customFormat="1" ht="18.75" x14ac:dyDescent="0.45">
      <c r="A51" s="81" t="s">
        <v>166</v>
      </c>
      <c r="C51" s="83">
        <v>1409230</v>
      </c>
      <c r="D51" s="83"/>
      <c r="E51" s="83">
        <v>170186496183</v>
      </c>
      <c r="F51" s="83"/>
      <c r="G51" s="83">
        <v>131175710299</v>
      </c>
      <c r="H51" s="83"/>
      <c r="I51" s="83">
        <v>39010785884</v>
      </c>
      <c r="J51" s="83"/>
      <c r="K51" s="83">
        <v>1409230</v>
      </c>
      <c r="L51" s="83"/>
      <c r="M51" s="83">
        <v>170186496183</v>
      </c>
      <c r="N51" s="83"/>
      <c r="O51" s="83">
        <v>91885569795</v>
      </c>
      <c r="P51" s="83"/>
      <c r="Q51" s="83">
        <v>78300926388</v>
      </c>
    </row>
    <row r="52" spans="1:17" s="67" customFormat="1" ht="18.75" x14ac:dyDescent="0.45">
      <c r="A52" s="81" t="s">
        <v>157</v>
      </c>
      <c r="C52" s="83">
        <v>1034833</v>
      </c>
      <c r="D52" s="83"/>
      <c r="E52" s="83">
        <v>41652265873</v>
      </c>
      <c r="F52" s="83"/>
      <c r="G52" s="83">
        <v>23267695811</v>
      </c>
      <c r="H52" s="83"/>
      <c r="I52" s="83">
        <v>18384570062</v>
      </c>
      <c r="J52" s="83"/>
      <c r="K52" s="83">
        <v>1034833</v>
      </c>
      <c r="L52" s="83"/>
      <c r="M52" s="83">
        <v>41652265873</v>
      </c>
      <c r="N52" s="83"/>
      <c r="O52" s="83">
        <v>20185855562</v>
      </c>
      <c r="P52" s="83"/>
      <c r="Q52" s="83">
        <v>21466410311</v>
      </c>
    </row>
    <row r="53" spans="1:17" s="67" customFormat="1" ht="18.75" x14ac:dyDescent="0.45">
      <c r="A53" s="81" t="s">
        <v>180</v>
      </c>
      <c r="C53" s="83">
        <v>9364474</v>
      </c>
      <c r="D53" s="83"/>
      <c r="E53" s="83">
        <v>189996344419</v>
      </c>
      <c r="F53" s="83"/>
      <c r="G53" s="83">
        <v>147694739792</v>
      </c>
      <c r="H53" s="83"/>
      <c r="I53" s="83">
        <v>42301604627</v>
      </c>
      <c r="J53" s="83"/>
      <c r="K53" s="83">
        <v>9364474</v>
      </c>
      <c r="L53" s="83"/>
      <c r="M53" s="83">
        <v>189996344419</v>
      </c>
      <c r="N53" s="83"/>
      <c r="O53" s="83">
        <v>147694739792</v>
      </c>
      <c r="P53" s="83"/>
      <c r="Q53" s="83">
        <v>42301604627</v>
      </c>
    </row>
    <row r="54" spans="1:17" s="67" customFormat="1" ht="18.75" x14ac:dyDescent="0.45">
      <c r="A54" s="81" t="s">
        <v>174</v>
      </c>
      <c r="C54" s="83">
        <v>6202291</v>
      </c>
      <c r="D54" s="83"/>
      <c r="E54" s="83">
        <v>94964414846</v>
      </c>
      <c r="F54" s="83"/>
      <c r="G54" s="83">
        <v>94262418618</v>
      </c>
      <c r="H54" s="83"/>
      <c r="I54" s="83">
        <v>701996228</v>
      </c>
      <c r="J54" s="83"/>
      <c r="K54" s="83">
        <v>6202291</v>
      </c>
      <c r="L54" s="83"/>
      <c r="M54" s="83">
        <v>94964414846</v>
      </c>
      <c r="N54" s="83"/>
      <c r="O54" s="83">
        <v>94262418618</v>
      </c>
      <c r="P54" s="83"/>
      <c r="Q54" s="83">
        <v>701996228</v>
      </c>
    </row>
    <row r="55" spans="1:17" s="67" customFormat="1" ht="18.75" x14ac:dyDescent="0.45">
      <c r="A55" s="81" t="s">
        <v>142</v>
      </c>
      <c r="C55" s="83">
        <v>0</v>
      </c>
      <c r="D55" s="83"/>
      <c r="E55" s="83">
        <v>0</v>
      </c>
      <c r="F55" s="83"/>
      <c r="G55" s="83">
        <v>21413549403</v>
      </c>
      <c r="H55" s="83"/>
      <c r="I55" s="83">
        <v>-21413549403</v>
      </c>
      <c r="J55" s="83"/>
      <c r="K55" s="83">
        <v>0</v>
      </c>
      <c r="L55" s="83"/>
      <c r="M55" s="83">
        <v>0</v>
      </c>
      <c r="N55" s="83"/>
      <c r="O55" s="83">
        <v>0</v>
      </c>
      <c r="P55" s="83"/>
      <c r="Q55" s="83">
        <v>0</v>
      </c>
    </row>
    <row r="56" spans="1:17" s="67" customFormat="1" ht="18.75" x14ac:dyDescent="0.45">
      <c r="A56" s="81" t="s">
        <v>161</v>
      </c>
      <c r="C56" s="83">
        <v>0</v>
      </c>
      <c r="D56" s="83"/>
      <c r="E56" s="83">
        <v>0</v>
      </c>
      <c r="F56" s="83"/>
      <c r="G56" s="83">
        <v>-3974350</v>
      </c>
      <c r="H56" s="83"/>
      <c r="I56" s="83">
        <v>3974350</v>
      </c>
      <c r="J56" s="83"/>
      <c r="K56" s="83">
        <v>0</v>
      </c>
      <c r="L56" s="83"/>
      <c r="M56" s="83">
        <v>0</v>
      </c>
      <c r="N56" s="83"/>
      <c r="O56" s="83">
        <v>0</v>
      </c>
      <c r="P56" s="83"/>
      <c r="Q56" s="83">
        <v>0</v>
      </c>
    </row>
    <row r="57" spans="1:17" s="67" customFormat="1" ht="18.75" x14ac:dyDescent="0.45">
      <c r="A57" s="81" t="s">
        <v>137</v>
      </c>
      <c r="C57" s="83">
        <v>0</v>
      </c>
      <c r="D57" s="83"/>
      <c r="E57" s="83">
        <v>0</v>
      </c>
      <c r="F57" s="83"/>
      <c r="G57" s="83">
        <v>4126170170</v>
      </c>
      <c r="H57" s="83"/>
      <c r="I57" s="83">
        <v>-4126170170</v>
      </c>
      <c r="J57" s="83"/>
      <c r="K57" s="83">
        <v>0</v>
      </c>
      <c r="L57" s="83"/>
      <c r="M57" s="83">
        <v>0</v>
      </c>
      <c r="N57" s="83"/>
      <c r="O57" s="83">
        <v>0</v>
      </c>
      <c r="P57" s="83"/>
      <c r="Q57" s="83">
        <v>0</v>
      </c>
    </row>
    <row r="58" spans="1:17" s="67" customFormat="1" ht="18.75" x14ac:dyDescent="0.45">
      <c r="A58" s="81" t="s">
        <v>152</v>
      </c>
      <c r="C58" s="83">
        <v>0</v>
      </c>
      <c r="D58" s="83"/>
      <c r="E58" s="83">
        <v>0</v>
      </c>
      <c r="F58" s="83"/>
      <c r="G58" s="83">
        <v>2147639381</v>
      </c>
      <c r="H58" s="83"/>
      <c r="I58" s="83">
        <v>-2147639381</v>
      </c>
      <c r="J58" s="83"/>
      <c r="K58" s="83">
        <v>0</v>
      </c>
      <c r="L58" s="83"/>
      <c r="M58" s="83">
        <v>0</v>
      </c>
      <c r="N58" s="83"/>
      <c r="O58" s="83">
        <v>0</v>
      </c>
      <c r="P58" s="83"/>
      <c r="Q58" s="83">
        <v>0</v>
      </c>
    </row>
    <row r="59" spans="1:17" s="67" customFormat="1" ht="18.75" x14ac:dyDescent="0.45">
      <c r="A59" s="81" t="s">
        <v>159</v>
      </c>
      <c r="C59" s="83">
        <v>0</v>
      </c>
      <c r="D59" s="83"/>
      <c r="E59" s="83">
        <v>0</v>
      </c>
      <c r="F59" s="83"/>
      <c r="G59" s="83">
        <v>16247142800</v>
      </c>
      <c r="H59" s="83"/>
      <c r="I59" s="83">
        <v>-16247142800</v>
      </c>
      <c r="J59" s="83"/>
      <c r="K59" s="83">
        <v>0</v>
      </c>
      <c r="L59" s="83"/>
      <c r="M59" s="83">
        <v>0</v>
      </c>
      <c r="N59" s="83"/>
      <c r="O59" s="83">
        <v>0</v>
      </c>
      <c r="P59" s="83"/>
      <c r="Q59" s="83">
        <v>0</v>
      </c>
    </row>
    <row r="60" spans="1:17" s="67" customFormat="1" ht="18.75" x14ac:dyDescent="0.45">
      <c r="A60" s="81" t="s">
        <v>130</v>
      </c>
      <c r="C60" s="83">
        <v>0</v>
      </c>
      <c r="D60" s="83"/>
      <c r="E60" s="83">
        <v>0</v>
      </c>
      <c r="F60" s="83"/>
      <c r="G60" s="83">
        <v>2689890626</v>
      </c>
      <c r="H60" s="83"/>
      <c r="I60" s="83">
        <v>-2689890626</v>
      </c>
      <c r="J60" s="83"/>
      <c r="K60" s="83">
        <v>0</v>
      </c>
      <c r="L60" s="83"/>
      <c r="M60" s="83">
        <v>0</v>
      </c>
      <c r="N60" s="83"/>
      <c r="O60" s="83">
        <v>0</v>
      </c>
      <c r="P60" s="83"/>
      <c r="Q60" s="83">
        <v>0</v>
      </c>
    </row>
    <row r="61" spans="1:17" s="67" customFormat="1" ht="18.75" x14ac:dyDescent="0.45">
      <c r="A61" s="81" t="s">
        <v>121</v>
      </c>
      <c r="C61" s="83">
        <v>0</v>
      </c>
      <c r="D61" s="83"/>
      <c r="E61" s="83">
        <v>0</v>
      </c>
      <c r="F61" s="83"/>
      <c r="G61" s="83">
        <v>7600944375</v>
      </c>
      <c r="H61" s="83"/>
      <c r="I61" s="83">
        <v>-7600944375</v>
      </c>
      <c r="J61" s="83"/>
      <c r="K61" s="83">
        <v>0</v>
      </c>
      <c r="L61" s="83"/>
      <c r="M61" s="83">
        <v>0</v>
      </c>
      <c r="N61" s="83"/>
      <c r="O61" s="83">
        <v>0</v>
      </c>
      <c r="P61" s="83"/>
      <c r="Q61" s="83">
        <v>0</v>
      </c>
    </row>
    <row r="62" spans="1:17" s="67" customFormat="1" ht="19.5" thickBot="1" x14ac:dyDescent="0.5">
      <c r="A62" s="81"/>
      <c r="C62" s="83">
        <v>280484592</v>
      </c>
      <c r="D62" s="83"/>
      <c r="E62" s="84">
        <v>5299841433234</v>
      </c>
      <c r="F62" s="83"/>
      <c r="G62" s="84">
        <v>4212059148685</v>
      </c>
      <c r="H62" s="83"/>
      <c r="I62" s="84">
        <v>1087782284552</v>
      </c>
      <c r="J62" s="83"/>
      <c r="K62" s="84">
        <v>280484592</v>
      </c>
      <c r="L62" s="83"/>
      <c r="M62" s="84">
        <v>5299841433235</v>
      </c>
      <c r="N62" s="83"/>
      <c r="O62" s="84">
        <v>3413767263229</v>
      </c>
      <c r="P62" s="83"/>
      <c r="Q62" s="84">
        <v>1886074170007</v>
      </c>
    </row>
    <row r="63" spans="1:17" ht="15.75" thickTop="1" x14ac:dyDescent="0.25"/>
  </sheetData>
  <mergeCells count="6">
    <mergeCell ref="A1:Q1"/>
    <mergeCell ref="A2:Q2"/>
    <mergeCell ref="A3:Q3"/>
    <mergeCell ref="A4:H4"/>
    <mergeCell ref="C5:I5"/>
    <mergeCell ref="K5:Q5"/>
  </mergeCells>
  <pageMargins left="0.70866141732283472" right="0.70866141732283472" top="0.74803149606299213" bottom="0.74803149606299213" header="0.31496062992125984" footer="0.31496062992125984"/>
  <pageSetup scale="71" firstPageNumber="11" orientation="landscape" useFirstPageNumber="1" r:id="rId1"/>
  <headerFooter>
    <oddFooter>&amp;C&amp;"B Nazanin,Bold"&amp;P</oddFooter>
  </headerFooter>
  <rowBreaks count="1" manualBreakCount="1">
    <brk id="33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92D050"/>
  </sheetPr>
  <dimension ref="A1:S24"/>
  <sheetViews>
    <sheetView rightToLeft="1" view="pageBreakPreview" zoomScale="90" zoomScaleNormal="100" zoomScaleSheetLayoutView="90" workbookViewId="0">
      <selection activeCell="P6" sqref="P6"/>
    </sheetView>
  </sheetViews>
  <sheetFormatPr defaultRowHeight="15" x14ac:dyDescent="0.25"/>
  <cols>
    <col min="1" max="1" width="25.28515625" bestFit="1" customWidth="1"/>
    <col min="2" max="2" width="0.7109375" customWidth="1"/>
    <col min="3" max="3" width="12.140625" bestFit="1" customWidth="1"/>
    <col min="4" max="4" width="1.5703125" customWidth="1"/>
    <col min="5" max="5" width="14" bestFit="1" customWidth="1"/>
    <col min="6" max="6" width="1.42578125" customWidth="1"/>
    <col min="7" max="7" width="13.85546875" bestFit="1" customWidth="1"/>
    <col min="8" max="8" width="0.85546875" customWidth="1"/>
    <col min="9" max="9" width="13.5703125" bestFit="1" customWidth="1"/>
    <col min="10" max="10" width="0.5703125" customWidth="1"/>
    <col min="11" max="11" width="12.140625" bestFit="1" customWidth="1"/>
    <col min="12" max="12" width="0.42578125" customWidth="1"/>
    <col min="13" max="13" width="14.85546875" bestFit="1" customWidth="1"/>
    <col min="14" max="14" width="0.42578125" customWidth="1"/>
    <col min="15" max="15" width="13.85546875" bestFit="1" customWidth="1"/>
    <col min="16" max="16" width="0.5703125" customWidth="1"/>
    <col min="17" max="17" width="14.28515625" bestFit="1" customWidth="1"/>
    <col min="18" max="18" width="11" bestFit="1" customWidth="1"/>
    <col min="19" max="19" width="19" customWidth="1"/>
    <col min="21" max="21" width="14.140625" customWidth="1"/>
  </cols>
  <sheetData>
    <row r="1" spans="1:19" ht="21" x14ac:dyDescent="0.55000000000000004">
      <c r="A1" s="196" t="s">
        <v>63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9" ht="21" x14ac:dyDescent="0.55000000000000004">
      <c r="A2" s="196" t="s">
        <v>73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9" ht="21" x14ac:dyDescent="0.55000000000000004">
      <c r="A3" s="196" t="s">
        <v>172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9" ht="25.5" x14ac:dyDescent="0.25">
      <c r="A4" s="166" t="s">
        <v>107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1:19" ht="16.5" customHeight="1" thickBot="1" x14ac:dyDescent="0.6">
      <c r="A5" s="64"/>
      <c r="B5" s="64"/>
      <c r="C5" s="201" t="s">
        <v>115</v>
      </c>
      <c r="D5" s="201"/>
      <c r="E5" s="201"/>
      <c r="F5" s="201"/>
      <c r="G5" s="201"/>
      <c r="H5" s="201"/>
      <c r="I5" s="201"/>
      <c r="J5" s="79"/>
      <c r="K5" s="199" t="s">
        <v>114</v>
      </c>
      <c r="L5" s="199"/>
      <c r="M5" s="199"/>
      <c r="N5" s="199"/>
      <c r="O5" s="199"/>
      <c r="P5" s="199"/>
      <c r="Q5" s="199"/>
    </row>
    <row r="6" spans="1:19" ht="36.75" thickBot="1" x14ac:dyDescent="0.3">
      <c r="A6" s="65" t="s">
        <v>74</v>
      </c>
      <c r="B6" s="65"/>
      <c r="C6" s="63" t="s">
        <v>6</v>
      </c>
      <c r="D6" s="139"/>
      <c r="E6" s="63" t="s">
        <v>81</v>
      </c>
      <c r="F6" s="139"/>
      <c r="G6" s="63" t="s">
        <v>48</v>
      </c>
      <c r="H6" s="139"/>
      <c r="I6" s="63" t="s">
        <v>50</v>
      </c>
      <c r="J6" s="63"/>
      <c r="K6" s="63" t="s">
        <v>6</v>
      </c>
      <c r="L6" s="63"/>
      <c r="M6" s="63" t="s">
        <v>8</v>
      </c>
      <c r="N6" s="63"/>
      <c r="O6" s="63" t="s">
        <v>48</v>
      </c>
      <c r="P6" s="63"/>
      <c r="Q6" s="63" t="s">
        <v>50</v>
      </c>
    </row>
    <row r="7" spans="1:19" ht="18.75" x14ac:dyDescent="0.45">
      <c r="A7" s="1" t="s">
        <v>121</v>
      </c>
      <c r="B7" s="1"/>
      <c r="C7" s="58">
        <v>300000</v>
      </c>
      <c r="D7" s="58"/>
      <c r="E7" s="58">
        <v>50870289562</v>
      </c>
      <c r="F7" s="58"/>
      <c r="G7" s="58">
        <v>37408569375</v>
      </c>
      <c r="H7" s="58"/>
      <c r="I7" s="58">
        <v>13461720187</v>
      </c>
      <c r="J7" s="58"/>
      <c r="K7" s="58">
        <v>300000</v>
      </c>
      <c r="L7" s="58"/>
      <c r="M7" s="58">
        <v>50870269613</v>
      </c>
      <c r="N7" s="58"/>
      <c r="O7" s="58">
        <v>37408569375</v>
      </c>
      <c r="P7" s="58"/>
      <c r="Q7" s="58">
        <v>13461700238</v>
      </c>
      <c r="S7" s="80"/>
    </row>
    <row r="8" spans="1:19" ht="18.75" x14ac:dyDescent="0.45">
      <c r="A8" s="1" t="s">
        <v>159</v>
      </c>
      <c r="B8" s="1"/>
      <c r="C8" s="58">
        <v>4000000</v>
      </c>
      <c r="D8" s="58"/>
      <c r="E8" s="58">
        <v>60690683168</v>
      </c>
      <c r="F8" s="58"/>
      <c r="G8" s="58">
        <v>50124502200</v>
      </c>
      <c r="H8" s="58"/>
      <c r="I8" s="58">
        <v>10566180968</v>
      </c>
      <c r="J8" s="58"/>
      <c r="K8" s="58">
        <v>4000000</v>
      </c>
      <c r="L8" s="58"/>
      <c r="M8" s="58">
        <v>60690683168</v>
      </c>
      <c r="N8" s="58"/>
      <c r="O8" s="58">
        <v>50124502200</v>
      </c>
      <c r="P8" s="58"/>
      <c r="Q8" s="58">
        <v>10566180968</v>
      </c>
      <c r="S8" s="80"/>
    </row>
    <row r="9" spans="1:19" ht="18.75" x14ac:dyDescent="0.45">
      <c r="A9" s="1" t="s">
        <v>161</v>
      </c>
      <c r="B9" s="1"/>
      <c r="C9" s="58">
        <v>100000</v>
      </c>
      <c r="D9" s="58"/>
      <c r="E9" s="58">
        <v>1306175843</v>
      </c>
      <c r="F9" s="58"/>
      <c r="G9" s="58">
        <v>1408907075</v>
      </c>
      <c r="H9" s="58"/>
      <c r="I9" s="58">
        <v>-102731232</v>
      </c>
      <c r="J9" s="58"/>
      <c r="K9" s="58">
        <v>100000</v>
      </c>
      <c r="L9" s="58"/>
      <c r="M9" s="58">
        <v>1306175843</v>
      </c>
      <c r="N9" s="58"/>
      <c r="O9" s="58">
        <v>1408907075</v>
      </c>
      <c r="P9" s="58"/>
      <c r="Q9" s="58">
        <v>-102731232</v>
      </c>
      <c r="S9" s="80"/>
    </row>
    <row r="10" spans="1:19" ht="18.75" x14ac:dyDescent="0.45">
      <c r="A10" s="1" t="s">
        <v>147</v>
      </c>
      <c r="B10" s="1"/>
      <c r="C10" s="58">
        <v>700000</v>
      </c>
      <c r="D10" s="58"/>
      <c r="E10" s="58">
        <v>9739695594</v>
      </c>
      <c r="F10" s="58"/>
      <c r="G10" s="58">
        <v>5993915940</v>
      </c>
      <c r="H10" s="58"/>
      <c r="I10" s="58">
        <v>3745779654</v>
      </c>
      <c r="J10" s="58"/>
      <c r="K10" s="58">
        <v>3400000</v>
      </c>
      <c r="L10" s="58"/>
      <c r="M10" s="58">
        <v>34096848565</v>
      </c>
      <c r="N10" s="58"/>
      <c r="O10" s="58">
        <v>29113306060</v>
      </c>
      <c r="P10" s="58"/>
      <c r="Q10" s="58">
        <v>4983542505</v>
      </c>
      <c r="S10" s="80"/>
    </row>
    <row r="11" spans="1:19" ht="18.75" x14ac:dyDescent="0.45">
      <c r="A11" s="1" t="s">
        <v>131</v>
      </c>
      <c r="B11" s="1"/>
      <c r="C11" s="58">
        <v>1000000</v>
      </c>
      <c r="D11" s="58"/>
      <c r="E11" s="58">
        <v>28138398732</v>
      </c>
      <c r="F11" s="58"/>
      <c r="G11" s="58">
        <v>20218512056</v>
      </c>
      <c r="H11" s="58"/>
      <c r="I11" s="58">
        <v>7919886676</v>
      </c>
      <c r="J11" s="58"/>
      <c r="K11" s="58">
        <v>1000000</v>
      </c>
      <c r="L11" s="58"/>
      <c r="M11" s="58">
        <v>28138398732</v>
      </c>
      <c r="N11" s="58"/>
      <c r="O11" s="58">
        <v>20218512056</v>
      </c>
      <c r="P11" s="58"/>
      <c r="Q11" s="58">
        <v>7919886676</v>
      </c>
      <c r="S11" s="80"/>
    </row>
    <row r="12" spans="1:19" ht="18.75" x14ac:dyDescent="0.45">
      <c r="A12" s="1" t="s">
        <v>142</v>
      </c>
      <c r="B12" s="1"/>
      <c r="C12" s="58">
        <v>2750000</v>
      </c>
      <c r="D12" s="58"/>
      <c r="E12" s="58">
        <v>84206458359</v>
      </c>
      <c r="F12" s="58"/>
      <c r="G12" s="58">
        <v>37632871753</v>
      </c>
      <c r="H12" s="58"/>
      <c r="I12" s="58">
        <v>46573586606</v>
      </c>
      <c r="J12" s="58"/>
      <c r="K12" s="58">
        <v>2750000</v>
      </c>
      <c r="L12" s="58"/>
      <c r="M12" s="58">
        <v>84206458359</v>
      </c>
      <c r="N12" s="58"/>
      <c r="O12" s="58">
        <v>37632871753</v>
      </c>
      <c r="P12" s="58"/>
      <c r="Q12" s="58">
        <v>46573586606</v>
      </c>
      <c r="S12" s="80"/>
    </row>
    <row r="13" spans="1:19" ht="18.75" x14ac:dyDescent="0.45">
      <c r="A13" s="1" t="s">
        <v>152</v>
      </c>
      <c r="B13" s="1"/>
      <c r="C13" s="58">
        <v>1650000</v>
      </c>
      <c r="D13" s="58"/>
      <c r="E13" s="58">
        <v>4596900000</v>
      </c>
      <c r="F13" s="58"/>
      <c r="G13" s="58">
        <v>19181206687</v>
      </c>
      <c r="H13" s="58"/>
      <c r="I13" s="58">
        <v>-14584306687</v>
      </c>
      <c r="J13" s="58"/>
      <c r="K13" s="58">
        <v>1650000</v>
      </c>
      <c r="L13" s="58"/>
      <c r="M13" s="58">
        <v>4596900000</v>
      </c>
      <c r="N13" s="58"/>
      <c r="O13" s="58">
        <v>19181206687</v>
      </c>
      <c r="P13" s="58"/>
      <c r="Q13" s="58">
        <v>-14584306687</v>
      </c>
      <c r="S13" s="80"/>
    </row>
    <row r="14" spans="1:19" ht="18.75" x14ac:dyDescent="0.45">
      <c r="A14" s="1" t="s">
        <v>153</v>
      </c>
      <c r="B14" s="1"/>
      <c r="C14" s="58">
        <v>50000</v>
      </c>
      <c r="D14" s="58"/>
      <c r="E14" s="58">
        <v>9087150354</v>
      </c>
      <c r="F14" s="58"/>
      <c r="G14" s="58">
        <v>5752871626</v>
      </c>
      <c r="H14" s="58"/>
      <c r="I14" s="58">
        <v>3334278728</v>
      </c>
      <c r="J14" s="58"/>
      <c r="K14" s="58">
        <v>50000</v>
      </c>
      <c r="L14" s="58"/>
      <c r="M14" s="58">
        <v>9087150354</v>
      </c>
      <c r="N14" s="58"/>
      <c r="O14" s="58">
        <v>5752871626</v>
      </c>
      <c r="P14" s="58"/>
      <c r="Q14" s="58">
        <v>3334278728</v>
      </c>
      <c r="S14" s="80"/>
    </row>
    <row r="15" spans="1:19" ht="18.75" x14ac:dyDescent="0.45">
      <c r="A15" s="1" t="s">
        <v>118</v>
      </c>
      <c r="B15" s="1"/>
      <c r="C15" s="58">
        <v>3400000</v>
      </c>
      <c r="D15" s="58"/>
      <c r="E15" s="58">
        <v>85637306642</v>
      </c>
      <c r="F15" s="58"/>
      <c r="G15" s="58">
        <v>55233529108</v>
      </c>
      <c r="H15" s="58"/>
      <c r="I15" s="58">
        <v>30403777534</v>
      </c>
      <c r="J15" s="58"/>
      <c r="K15" s="58">
        <v>3400000</v>
      </c>
      <c r="L15" s="58"/>
      <c r="M15" s="58">
        <v>85637306642</v>
      </c>
      <c r="N15" s="58"/>
      <c r="O15" s="58">
        <v>55233529108</v>
      </c>
      <c r="P15" s="58"/>
      <c r="Q15" s="58">
        <v>30403777534</v>
      </c>
      <c r="S15" s="80"/>
    </row>
    <row r="16" spans="1:19" ht="18.75" x14ac:dyDescent="0.45">
      <c r="A16" s="1" t="s">
        <v>130</v>
      </c>
      <c r="B16" s="1"/>
      <c r="C16" s="58">
        <v>284734</v>
      </c>
      <c r="D16" s="58"/>
      <c r="E16" s="58">
        <v>7503528056</v>
      </c>
      <c r="F16" s="58"/>
      <c r="G16" s="58">
        <v>4976920055</v>
      </c>
      <c r="H16" s="58"/>
      <c r="I16" s="58">
        <v>2526608001</v>
      </c>
      <c r="J16" s="58"/>
      <c r="K16" s="58">
        <v>284734</v>
      </c>
      <c r="L16" s="58"/>
      <c r="M16" s="58">
        <v>7503528056</v>
      </c>
      <c r="N16" s="58"/>
      <c r="O16" s="58">
        <v>4976920055</v>
      </c>
      <c r="P16" s="58"/>
      <c r="Q16" s="58">
        <v>2526608001</v>
      </c>
      <c r="S16" s="80"/>
    </row>
    <row r="17" spans="1:19" ht="18.75" x14ac:dyDescent="0.45">
      <c r="A17" s="1" t="s">
        <v>137</v>
      </c>
      <c r="B17" s="1"/>
      <c r="C17" s="58">
        <v>400000</v>
      </c>
      <c r="D17" s="58"/>
      <c r="E17" s="58">
        <v>17865704380</v>
      </c>
      <c r="F17" s="58"/>
      <c r="G17" s="58">
        <v>8277776180</v>
      </c>
      <c r="H17" s="58"/>
      <c r="I17" s="58">
        <v>9587928200</v>
      </c>
      <c r="J17" s="58"/>
      <c r="K17" s="58">
        <v>400000</v>
      </c>
      <c r="L17" s="58"/>
      <c r="M17" s="58">
        <v>17865704380</v>
      </c>
      <c r="N17" s="58"/>
      <c r="O17" s="58">
        <v>8277776180</v>
      </c>
      <c r="P17" s="58"/>
      <c r="Q17" s="58">
        <v>9587928200</v>
      </c>
      <c r="S17" s="80"/>
    </row>
    <row r="18" spans="1:19" ht="18.75" x14ac:dyDescent="0.45">
      <c r="A18" s="1" t="s">
        <v>145</v>
      </c>
      <c r="B18" s="1"/>
      <c r="C18" s="58">
        <v>370000</v>
      </c>
      <c r="D18" s="58"/>
      <c r="E18" s="58">
        <v>57929941084</v>
      </c>
      <c r="F18" s="58"/>
      <c r="G18" s="58">
        <v>49923797520</v>
      </c>
      <c r="H18" s="58"/>
      <c r="I18" s="58">
        <v>8006143564</v>
      </c>
      <c r="J18" s="58"/>
      <c r="K18" s="58">
        <v>370000</v>
      </c>
      <c r="L18" s="58"/>
      <c r="M18" s="58">
        <v>57929941084</v>
      </c>
      <c r="N18" s="58"/>
      <c r="O18" s="58">
        <v>49923797520</v>
      </c>
      <c r="P18" s="58"/>
      <c r="Q18" s="58">
        <v>8006143564</v>
      </c>
      <c r="S18" s="80"/>
    </row>
    <row r="19" spans="1:19" ht="18.75" x14ac:dyDescent="0.45">
      <c r="A19" s="1" t="s">
        <v>156</v>
      </c>
      <c r="B19" s="1"/>
      <c r="C19" s="58">
        <v>25200000</v>
      </c>
      <c r="D19" s="58"/>
      <c r="E19" s="58">
        <v>223825059697</v>
      </c>
      <c r="F19" s="58"/>
      <c r="G19" s="58">
        <v>148352549625</v>
      </c>
      <c r="H19" s="58"/>
      <c r="I19" s="58">
        <v>75472510072</v>
      </c>
      <c r="J19" s="58"/>
      <c r="K19" s="58">
        <v>25200000</v>
      </c>
      <c r="L19" s="58"/>
      <c r="M19" s="58">
        <v>223825059697</v>
      </c>
      <c r="N19" s="58"/>
      <c r="O19" s="58">
        <v>148352549625</v>
      </c>
      <c r="P19" s="58"/>
      <c r="Q19" s="58">
        <v>75472510072</v>
      </c>
      <c r="S19" s="80"/>
    </row>
    <row r="20" spans="1:19" ht="18.75" x14ac:dyDescent="0.45">
      <c r="A20" s="1" t="s">
        <v>123</v>
      </c>
      <c r="B20" s="1"/>
      <c r="C20" s="58">
        <v>0</v>
      </c>
      <c r="D20" s="58"/>
      <c r="E20" s="58">
        <v>0</v>
      </c>
      <c r="F20" s="58"/>
      <c r="G20" s="58">
        <v>0</v>
      </c>
      <c r="H20" s="58"/>
      <c r="I20" s="58">
        <v>0</v>
      </c>
      <c r="J20" s="58"/>
      <c r="K20" s="58">
        <v>600</v>
      </c>
      <c r="L20" s="58"/>
      <c r="M20" s="58">
        <v>18307846</v>
      </c>
      <c r="N20" s="58"/>
      <c r="O20" s="58">
        <v>17885171</v>
      </c>
      <c r="P20" s="58"/>
      <c r="Q20" s="58">
        <v>422675</v>
      </c>
      <c r="S20" s="80"/>
    </row>
    <row r="21" spans="1:19" ht="18.75" x14ac:dyDescent="0.45">
      <c r="A21" s="1" t="s">
        <v>127</v>
      </c>
      <c r="B21" s="1"/>
      <c r="C21" s="58">
        <v>0</v>
      </c>
      <c r="D21" s="58"/>
      <c r="E21" s="58">
        <v>0</v>
      </c>
      <c r="F21" s="58"/>
      <c r="G21" s="58">
        <v>0</v>
      </c>
      <c r="H21" s="58"/>
      <c r="I21" s="58">
        <v>0</v>
      </c>
      <c r="J21" s="58"/>
      <c r="K21" s="58">
        <v>173</v>
      </c>
      <c r="L21" s="58"/>
      <c r="M21" s="58">
        <v>2664480</v>
      </c>
      <c r="N21" s="58"/>
      <c r="O21" s="58">
        <v>2685103</v>
      </c>
      <c r="P21" s="58"/>
      <c r="Q21" s="58">
        <v>-20623</v>
      </c>
      <c r="S21" s="80"/>
    </row>
    <row r="22" spans="1:19" ht="18.75" x14ac:dyDescent="0.45">
      <c r="A22" s="1" t="s">
        <v>162</v>
      </c>
      <c r="B22" s="1"/>
      <c r="C22" s="58">
        <v>0</v>
      </c>
      <c r="D22" s="58"/>
      <c r="E22" s="58">
        <v>0</v>
      </c>
      <c r="F22" s="58"/>
      <c r="G22" s="58">
        <v>0</v>
      </c>
      <c r="H22" s="58"/>
      <c r="I22" s="58">
        <v>0</v>
      </c>
      <c r="J22" s="58"/>
      <c r="K22" s="58">
        <v>1500000</v>
      </c>
      <c r="L22" s="58"/>
      <c r="M22" s="58">
        <v>64989565909</v>
      </c>
      <c r="N22" s="58"/>
      <c r="O22" s="58">
        <v>50300367187</v>
      </c>
      <c r="P22" s="58"/>
      <c r="Q22" s="58">
        <v>14689198722</v>
      </c>
      <c r="S22" s="80"/>
    </row>
    <row r="23" spans="1:19" ht="19.5" thickBot="1" x14ac:dyDescent="0.5">
      <c r="A23" s="1"/>
      <c r="B23" s="1"/>
      <c r="C23" s="58">
        <v>40204734</v>
      </c>
      <c r="D23" s="58"/>
      <c r="E23" s="59">
        <v>641397291471</v>
      </c>
      <c r="F23" s="58"/>
      <c r="G23" s="59">
        <v>444485929200</v>
      </c>
      <c r="H23" s="58"/>
      <c r="I23" s="59">
        <v>196911362271</v>
      </c>
      <c r="J23" s="58"/>
      <c r="K23" s="59">
        <v>44405507</v>
      </c>
      <c r="L23" s="58"/>
      <c r="M23" s="59">
        <v>730764962728</v>
      </c>
      <c r="N23" s="58"/>
      <c r="O23" s="59">
        <v>517926256781</v>
      </c>
      <c r="P23" s="58"/>
      <c r="Q23" s="59">
        <v>212838705947</v>
      </c>
      <c r="S23" s="80"/>
    </row>
    <row r="24" spans="1:19" ht="15.75" thickTop="1" x14ac:dyDescent="0.25"/>
  </sheetData>
  <mergeCells count="7">
    <mergeCell ref="C5:I5"/>
    <mergeCell ref="K5:Q5"/>
    <mergeCell ref="A1:Q1"/>
    <mergeCell ref="A2:Q2"/>
    <mergeCell ref="A3:Q3"/>
    <mergeCell ref="A4:I4"/>
    <mergeCell ref="J4:Q4"/>
  </mergeCells>
  <pageMargins left="0.70866141732283472" right="0.70866141732283472" top="0.74803149606299213" bottom="0.74803149606299213" header="0.31496062992125984" footer="0.31496062992125984"/>
  <pageSetup scale="85" firstPageNumber="14" orientation="landscape" useFirstPageNumber="1" r:id="rId1"/>
  <headerFooter>
    <oddFooter>&amp;C&amp;"B Nazanin,Bold"&amp;P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92D050"/>
  </sheetPr>
  <dimension ref="A1:Q9"/>
  <sheetViews>
    <sheetView rightToLeft="1" view="pageBreakPreview" zoomScale="80" zoomScaleNormal="100" zoomScaleSheetLayoutView="80" workbookViewId="0">
      <selection activeCell="G29" sqref="G29"/>
    </sheetView>
  </sheetViews>
  <sheetFormatPr defaultColWidth="9.140625" defaultRowHeight="18" x14ac:dyDescent="0.45"/>
  <cols>
    <col min="1" max="1" width="35.5703125" style="82" customWidth="1"/>
    <col min="2" max="2" width="0.42578125" style="82" customWidth="1"/>
    <col min="3" max="3" width="12.5703125" style="82" bestFit="1" customWidth="1"/>
    <col min="4" max="4" width="0.7109375" style="82" customWidth="1"/>
    <col min="5" max="5" width="13.7109375" style="82" bestFit="1" customWidth="1"/>
    <col min="6" max="6" width="0.5703125" style="82" customWidth="1"/>
    <col min="7" max="7" width="13.28515625" style="82" customWidth="1"/>
    <col min="8" max="8" width="0.5703125" style="82" customWidth="1"/>
    <col min="9" max="9" width="12.85546875" style="82" bestFit="1" customWidth="1"/>
    <col min="10" max="10" width="0.42578125" style="82" customWidth="1"/>
    <col min="11" max="11" width="12.5703125" style="82" bestFit="1" customWidth="1"/>
    <col min="12" max="12" width="0.5703125" style="82" customWidth="1"/>
    <col min="13" max="13" width="13.7109375" style="82" bestFit="1" customWidth="1"/>
    <col min="14" max="14" width="0.28515625" style="82" customWidth="1"/>
    <col min="15" max="15" width="12.7109375" style="82" customWidth="1"/>
    <col min="16" max="16" width="0.5703125" style="82" customWidth="1"/>
    <col min="17" max="17" width="12.140625" style="82" bestFit="1" customWidth="1"/>
    <col min="18" max="16384" width="9.140625" style="82"/>
  </cols>
  <sheetData>
    <row r="1" spans="1:17" ht="21" x14ac:dyDescent="0.55000000000000004">
      <c r="A1" s="185" t="s">
        <v>63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7" ht="21" x14ac:dyDescent="0.55000000000000004">
      <c r="A2" s="185" t="s">
        <v>73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17" ht="21" x14ac:dyDescent="0.55000000000000004">
      <c r="A3" s="185" t="s">
        <v>163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17" ht="25.5" x14ac:dyDescent="0.45">
      <c r="A4" s="186" t="s">
        <v>154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6" spans="1:17" ht="18.75" thickBot="1" x14ac:dyDescent="0.5">
      <c r="A6" s="107"/>
      <c r="B6" s="98"/>
      <c r="C6" s="187" t="s">
        <v>115</v>
      </c>
      <c r="D6" s="187"/>
      <c r="E6" s="187"/>
      <c r="F6" s="187"/>
      <c r="G6" s="187"/>
      <c r="H6" s="187"/>
      <c r="I6" s="187"/>
      <c r="J6" s="102"/>
      <c r="K6" s="187" t="s">
        <v>114</v>
      </c>
      <c r="L6" s="187"/>
      <c r="M6" s="187"/>
      <c r="N6" s="187"/>
      <c r="O6" s="187"/>
      <c r="P6" s="187"/>
      <c r="Q6" s="187"/>
    </row>
    <row r="7" spans="1:17" x14ac:dyDescent="0.45">
      <c r="A7" s="202"/>
      <c r="B7" s="203"/>
      <c r="C7" s="192" t="s">
        <v>54</v>
      </c>
      <c r="D7" s="192"/>
      <c r="E7" s="192" t="s">
        <v>52</v>
      </c>
      <c r="F7" s="202"/>
      <c r="G7" s="192" t="s">
        <v>53</v>
      </c>
      <c r="H7" s="202"/>
      <c r="I7" s="192" t="s">
        <v>55</v>
      </c>
      <c r="J7" s="101"/>
      <c r="K7" s="192" t="s">
        <v>54</v>
      </c>
      <c r="L7" s="192"/>
      <c r="M7" s="192" t="s">
        <v>52</v>
      </c>
      <c r="N7" s="202"/>
      <c r="O7" s="192" t="s">
        <v>53</v>
      </c>
      <c r="P7" s="202"/>
      <c r="Q7" s="192" t="s">
        <v>55</v>
      </c>
    </row>
    <row r="8" spans="1:17" x14ac:dyDescent="0.45">
      <c r="A8" s="203"/>
      <c r="B8" s="203"/>
      <c r="C8" s="193"/>
      <c r="D8" s="193"/>
      <c r="E8" s="193"/>
      <c r="F8" s="203"/>
      <c r="G8" s="193"/>
      <c r="H8" s="203"/>
      <c r="I8" s="193"/>
      <c r="J8" s="101"/>
      <c r="K8" s="193"/>
      <c r="L8" s="193"/>
      <c r="M8" s="193"/>
      <c r="N8" s="203"/>
      <c r="O8" s="193"/>
      <c r="P8" s="203"/>
      <c r="Q8" s="193"/>
    </row>
    <row r="9" spans="1:17" ht="18.75" thickBot="1" x14ac:dyDescent="0.5">
      <c r="A9" s="204"/>
      <c r="B9" s="204"/>
      <c r="C9" s="108" t="s">
        <v>110</v>
      </c>
      <c r="D9" s="205"/>
      <c r="E9" s="108" t="s">
        <v>80</v>
      </c>
      <c r="F9" s="204"/>
      <c r="G9" s="108" t="s">
        <v>104</v>
      </c>
      <c r="H9" s="204"/>
      <c r="I9" s="187"/>
      <c r="J9" s="109"/>
      <c r="K9" s="108" t="s">
        <v>110</v>
      </c>
      <c r="L9" s="205"/>
      <c r="M9" s="108" t="s">
        <v>80</v>
      </c>
      <c r="N9" s="204"/>
      <c r="O9" s="108" t="s">
        <v>104</v>
      </c>
      <c r="P9" s="204"/>
      <c r="Q9" s="187"/>
    </row>
  </sheetData>
  <mergeCells count="22">
    <mergeCell ref="M7:M8"/>
    <mergeCell ref="G7:G8"/>
    <mergeCell ref="H7:H9"/>
    <mergeCell ref="I7:I9"/>
    <mergeCell ref="K7:K8"/>
    <mergeCell ref="L7:L9"/>
    <mergeCell ref="F7:F9"/>
    <mergeCell ref="A1:Q1"/>
    <mergeCell ref="A2:Q2"/>
    <mergeCell ref="A3:Q3"/>
    <mergeCell ref="A4:Q4"/>
    <mergeCell ref="C6:I6"/>
    <mergeCell ref="K6:Q6"/>
    <mergeCell ref="A7:A9"/>
    <mergeCell ref="B7:B9"/>
    <mergeCell ref="C7:C8"/>
    <mergeCell ref="D7:D9"/>
    <mergeCell ref="E7:E8"/>
    <mergeCell ref="N7:N9"/>
    <mergeCell ref="O7:O8"/>
    <mergeCell ref="P7:P9"/>
    <mergeCell ref="Q7:Q9"/>
  </mergeCells>
  <pageMargins left="0.70866141732283472" right="0.70866141732283472" top="0.74803149606299213" bottom="0.74803149606299213" header="0.31496062992125984" footer="0.31496062992125984"/>
  <pageSetup scale="85" firstPageNumber="17" orientation="landscape" useFirstPageNumber="1" r:id="rId1"/>
  <headerFooter>
    <oddFooter>&amp;C&amp;"B Nazanin,Bold"&amp;P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سهام</vt:lpstr>
      <vt:lpstr>اوراق مشارکت</vt:lpstr>
      <vt:lpstr>سپرده </vt:lpstr>
      <vt:lpstr>درآمدها</vt:lpstr>
      <vt:lpstr>درآمد سرمایه گذاری در سهام</vt:lpstr>
      <vt:lpstr>درآمد سود سهام</vt:lpstr>
      <vt:lpstr>درامد ناشی از تغییر قیمت سهام</vt:lpstr>
      <vt:lpstr>درآمد ناشی از فروش سهام</vt:lpstr>
      <vt:lpstr>درآمد حاصل از سرمایه گذاری در ا</vt:lpstr>
      <vt:lpstr>سود اوراق بهادار</vt:lpstr>
      <vt:lpstr>درآمد سپرده بانکی </vt:lpstr>
      <vt:lpstr>سود سپرده بانکی</vt:lpstr>
      <vt:lpstr>سایر درآمدها </vt:lpstr>
      <vt:lpstr>'درآمد حاصل از سرمایه گذاری در ا'!Print_Area</vt:lpstr>
      <vt:lpstr>'درآمد سرمایه گذاری در سهام'!Print_Area</vt:lpstr>
      <vt:lpstr>'درآمد سود سهام'!Print_Area</vt:lpstr>
      <vt:lpstr>'درامد ناشی از تغییر قیمت سهام'!Print_Area</vt:lpstr>
      <vt:lpstr>'درآمد ناشی از فروش سهام'!Print_Area</vt:lpstr>
      <vt:lpstr>درآمدها!Print_Area</vt:lpstr>
      <vt:lpstr>'سپرده '!Print_Area</vt:lpstr>
      <vt:lpstr>سهام!Print_Area</vt:lpstr>
      <vt:lpstr>'درآمد سرمایه گذاری در سهام'!Print_Titles</vt:lpstr>
      <vt:lpstr>'درامد ناشی از تغییر قیمت سهام'!Print_Titles</vt:lpstr>
      <vt:lpstr>'درآمد ناشی از فروش سهام'!Print_Titles</vt:lpstr>
      <vt:lpstr>سهام!Print_Titles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Samaneh Khanbeigy</cp:lastModifiedBy>
  <cp:lastPrinted>2019-11-30T07:03:28Z</cp:lastPrinted>
  <dcterms:modified xsi:type="dcterms:W3CDTF">2020-07-29T11:52:11Z</dcterms:modified>
</cp:coreProperties>
</file>