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fmin\Desktop\افشا\شاخصی\"/>
    </mc:Choice>
  </mc:AlternateContent>
  <bookViews>
    <workbookView xWindow="510" yWindow="555" windowWidth="22695" windowHeight="7365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9">'درآمد ناشی از فروش'!$A$1:$R$65</definedName>
  </definedNames>
  <calcPr calcId="162913"/>
</workbook>
</file>

<file path=xl/calcChain.xml><?xml version="1.0" encoding="utf-8"?>
<calcChain xmlns="http://schemas.openxmlformats.org/spreadsheetml/2006/main">
  <c r="O95" i="11" l="1"/>
  <c r="O9" i="9"/>
  <c r="O10" i="9"/>
  <c r="O11" i="9"/>
  <c r="O12" i="9"/>
  <c r="O60" i="9" s="1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8" i="9"/>
  <c r="M60" i="9"/>
  <c r="W61" i="1"/>
  <c r="U61" i="1"/>
  <c r="O61" i="1"/>
  <c r="K61" i="1"/>
  <c r="G61" i="1"/>
  <c r="E61" i="1"/>
  <c r="K15" i="6"/>
  <c r="Q15" i="6"/>
  <c r="O15" i="6"/>
  <c r="M15" i="6"/>
  <c r="M15" i="7"/>
  <c r="K15" i="7"/>
  <c r="I15" i="7"/>
  <c r="O15" i="7"/>
  <c r="Q15" i="7"/>
  <c r="S15" i="7"/>
  <c r="M48" i="8"/>
  <c r="K48" i="8"/>
  <c r="I48" i="8"/>
  <c r="S48" i="8"/>
  <c r="Q48" i="8"/>
  <c r="O48" i="8"/>
  <c r="Q60" i="9"/>
  <c r="I60" i="9"/>
  <c r="G60" i="9"/>
  <c r="E60" i="9"/>
  <c r="I65" i="10"/>
  <c r="G65" i="10"/>
  <c r="E65" i="10"/>
  <c r="Q65" i="10"/>
  <c r="O65" i="10"/>
  <c r="M65" i="10"/>
  <c r="S95" i="11"/>
  <c r="Q95" i="11"/>
  <c r="M95" i="11"/>
  <c r="G95" i="11"/>
  <c r="E95" i="11"/>
  <c r="C95" i="11"/>
  <c r="E15" i="13"/>
  <c r="I15" i="13"/>
  <c r="C10" i="15"/>
</calcChain>
</file>

<file path=xl/sharedStrings.xml><?xml version="1.0" encoding="utf-8"?>
<sst xmlns="http://schemas.openxmlformats.org/spreadsheetml/2006/main" count="1066" uniqueCount="356">
  <si>
    <t>صندوق سرمایه‌گذاری تجارت شاخصی کاردان</t>
  </si>
  <si>
    <t>صورت وضعیت پورتفوی</t>
  </si>
  <si>
    <t>برای ماه منتهی به 1399/08/30</t>
  </si>
  <si>
    <t>نام شرکت</t>
  </si>
  <si>
    <t>1399/07/30</t>
  </si>
  <si>
    <t>تغییرات طی دوره</t>
  </si>
  <si>
    <t>1399/08/30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</si>
  <si>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</si>
  <si>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</si>
  <si>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</si>
  <si>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</si>
  <si>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</si>
  <si>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</si>
  <si>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</si>
  <si>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</si>
  <si>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البرزدارو</t>
  </si>
  <si>
    <t>بانک  پاسارگاد</t>
  </si>
  <si>
    <t>بانک تجارت</t>
  </si>
  <si>
    <t>بانک ملت</t>
  </si>
  <si>
    <t>بیمه البرز</t>
  </si>
  <si>
    <t>بیمه تجارت نو</t>
  </si>
  <si>
    <t>بیمه ما</t>
  </si>
  <si>
    <t>1.24 %</t>
  </si>
  <si>
    <t>پارس‌ خزر</t>
  </si>
  <si>
    <t>0.19 %</t>
  </si>
  <si>
    <t>پالایش نفت بندرعباس</t>
  </si>
  <si>
    <t>پالایش نفت تبریز</t>
  </si>
  <si>
    <t>پالایش نفت شیراز</t>
  </si>
  <si>
    <t>پتروشیمی ارومیه</t>
  </si>
  <si>
    <t>0.00 %</t>
  </si>
  <si>
    <t>پتروشیمی پردیس</t>
  </si>
  <si>
    <t>پلیمر آریا ساسول</t>
  </si>
  <si>
    <t>تامین سرمایه نوین</t>
  </si>
  <si>
    <t>تهیه توزیع غذای دنا آفرین فدک</t>
  </si>
  <si>
    <t>توسعه‌ صنایع‌ بهشهر(هلدینگ</t>
  </si>
  <si>
    <t>توسعه‌معادن‌وفلزات‌</t>
  </si>
  <si>
    <t>رایان هم افزا</t>
  </si>
  <si>
    <t>س. نفت و گاز و پتروشیمی تأمین</t>
  </si>
  <si>
    <t>سرمایه گذاری دارویی تامین</t>
  </si>
  <si>
    <t>سرمایه گذاری صدرتامین</t>
  </si>
  <si>
    <t>سرمایه‌گذاری‌ سپه‌</t>
  </si>
  <si>
    <t>سرمایه‌گذاری‌ ملی‌ایران‌</t>
  </si>
  <si>
    <t>سرمایه‌گذاری‌توکافولاد(هلدینگ</t>
  </si>
  <si>
    <t>0.28 %</t>
  </si>
  <si>
    <t>سرمایه‌گذاری‌غدیر(هلدینگ‌</t>
  </si>
  <si>
    <t>سهامی ذوب آهن  اصفهان</t>
  </si>
  <si>
    <t>سیمان فارس و خوزستان</t>
  </si>
  <si>
    <t>شرکت ارتباطات سیار ایران</t>
  </si>
  <si>
    <t>صنایع پتروشیمی خلیج فارس</t>
  </si>
  <si>
    <t>عمران و توسعه شاهد</t>
  </si>
  <si>
    <t>فجر انرژی خلیج فارس</t>
  </si>
  <si>
    <t>0.34 %</t>
  </si>
  <si>
    <t>فولاد مبارکه اصفهان</t>
  </si>
  <si>
    <t>گروه توسعه مالی مهر آیندگان</t>
  </si>
  <si>
    <t>گروه مپنا (سهامی عام)</t>
  </si>
  <si>
    <t>گروه‌بهمن‌</t>
  </si>
  <si>
    <t>گسترش نفت و گاز پارسیان</t>
  </si>
  <si>
    <t>گلتاش‌</t>
  </si>
  <si>
    <t>لیزینگ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</si>
  <si>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</si>
  <si>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</si>
  <si>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</si>
  <si>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</si>
  <si>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</si>
  <si>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</si>
  <si>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</si>
  <si>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سپاهان</t>
  </si>
  <si>
    <t>کشتیرانی جمهوری اسلامی ایران</t>
  </si>
  <si>
    <t>کنتورسازی‌ایران‌</t>
  </si>
  <si>
    <t>0.01 %</t>
  </si>
  <si>
    <t>سرمایه‌گذاری‌صندوق‌بازنشستگی‌</t>
  </si>
  <si>
    <t>سرمایه گذاری گروه توسعه ملی</t>
  </si>
  <si>
    <t>ح . تامین سرمایه نوین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</si>
  <si>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</si>
  <si>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</si>
  <si>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</si>
  <si>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</si>
  <si>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</si>
  <si>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</si>
  <si>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</si>
  <si>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</si>
  <si>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</si>
  <si>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</si>
  <si>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</si>
  <si>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</si>
  <si>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</si>
  <si>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</si>
  <si>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</si>
  <si>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</si>
  <si>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</si>
  <si>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</si>
  <si>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</si>
  <si>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</si>
  <si>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</si>
  <si>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</si>
  <si>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</si>
  <si>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</si>
  <si>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</si>
  <si>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</si>
  <si>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</si>
  <si>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</si>
  <si>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</si>
  <si>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</si>
  <si>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</si>
  <si>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</si>
  <si>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</si>
  <si>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</si>
  <si>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</si>
  <si>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</si>
  <si>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</si>
  <si>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</si>
  <si>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</si>
  <si>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</si>
  <si>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</si>
  <si>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</si>
  <si>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</si>
  <si>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</si>
  <si>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</si>
  <si>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</si>
  <si>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</si>
  <si>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</si>
  <si>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051560304000000016</t>
  </si>
  <si>
    <t>سپرده بلند مدت</t>
  </si>
  <si>
    <t>1399/08/14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</si>
  <si>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</si>
  <si>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</si>
  <si>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</si>
  <si>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</si>
  <si>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</si>
  <si>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</si>
  <si>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</si>
  <si>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</si>
  <si>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</si>
  <si>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</si>
  <si>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</si>
  <si>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</si>
  <si>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1399/03/22</t>
  </si>
  <si>
    <t>1399/04/10</t>
  </si>
  <si>
    <t>سرمایه‌ گذاری‌ البرز(هلدینگ‌</t>
  </si>
  <si>
    <t>1399/04/18</t>
  </si>
  <si>
    <t>1399/07/10</t>
  </si>
  <si>
    <t>1399/06/26</t>
  </si>
  <si>
    <t>1399/04/26</t>
  </si>
  <si>
    <t>1399/04/19</t>
  </si>
  <si>
    <t>1399/04/14</t>
  </si>
  <si>
    <t>1399/04/25</t>
  </si>
  <si>
    <t>1399/04/04</t>
  </si>
  <si>
    <t>1399/04/16</t>
  </si>
  <si>
    <t>1399/05/15</t>
  </si>
  <si>
    <t>فولاد  خوزستان</t>
  </si>
  <si>
    <t>1399/03/31</t>
  </si>
  <si>
    <t>1399/04/31</t>
  </si>
  <si>
    <t>1399/06/24</t>
  </si>
  <si>
    <t>1399/06/15</t>
  </si>
  <si>
    <t>بیمه پارسیان</t>
  </si>
  <si>
    <t>بانک سامان</t>
  </si>
  <si>
    <t>1399/05/29</t>
  </si>
  <si>
    <t>تجارت الکترونیک  پارسیان</t>
  </si>
  <si>
    <t>1399/03/01</t>
  </si>
  <si>
    <t>1399/06/05</t>
  </si>
  <si>
    <t>1399/03/27</t>
  </si>
  <si>
    <t>1399/05/06</t>
  </si>
  <si>
    <t>تولید برق عسلویه  مپنا</t>
  </si>
  <si>
    <t>سیمان خوزستان</t>
  </si>
  <si>
    <t>1399/03/25</t>
  </si>
  <si>
    <t>فولاد کاوه جنوب کیش</t>
  </si>
  <si>
    <t>1399/04/08</t>
  </si>
  <si>
    <t>1399/04/28</t>
  </si>
  <si>
    <t>گروه دارویی برکت</t>
  </si>
  <si>
    <t>1399/04/21</t>
  </si>
  <si>
    <t>پتروشیمی نوری</t>
  </si>
  <si>
    <t>1399/04/17</t>
  </si>
  <si>
    <t>1399/05/25</t>
  </si>
  <si>
    <t>1399/04/09</t>
  </si>
  <si>
    <t>سرمایه گذاری سیمان تامین</t>
  </si>
  <si>
    <t>1399/05/08</t>
  </si>
  <si>
    <t>1399/06/29</t>
  </si>
  <si>
    <t>1399/06/03</t>
  </si>
  <si>
    <t>بهای فروش</t>
  </si>
  <si>
    <t>ارزش دفتری</t>
  </si>
  <si>
    <t>سرمایه‌گذاری صنایع پتروشیمی‌</t>
  </si>
  <si>
    <t>سرمایه گذاری آوا نوین</t>
  </si>
  <si>
    <t>صنایع پتروشیمی کرمانشاه</t>
  </si>
  <si>
    <t>پتروشیمی جم</t>
  </si>
  <si>
    <t>بانک صادرات ایران</t>
  </si>
  <si>
    <t>تولید نیروی برق آبادان</t>
  </si>
  <si>
    <t>ملی کشت و صنعت و دامپروری پارس</t>
  </si>
  <si>
    <t>پتروشیمی پارس</t>
  </si>
  <si>
    <t>ح . معدنی و صنعتی گل گهر</t>
  </si>
  <si>
    <t>برق و انرژی پیوندگستر پارس</t>
  </si>
  <si>
    <t>سرمایه‌ گذاری‌ ساختمان‌ایران‌</t>
  </si>
  <si>
    <t>سرمایه گذاری خوارزمی</t>
  </si>
  <si>
    <t>سرمایه گذاری تامین اجتماعی</t>
  </si>
  <si>
    <t>ح . سرمایه گذاری صدرتامین</t>
  </si>
  <si>
    <t>بهساز کاشانه تهران</t>
  </si>
  <si>
    <t>ح . ‌توکافولاد(هلدینگ‌</t>
  </si>
  <si>
    <t>پرداخت الکترونیک سامان کیش</t>
  </si>
  <si>
    <t>ح . کشتیرانی ج. ا. ا</t>
  </si>
  <si>
    <t>گروه مدیریت سرمایه گذاری امید</t>
  </si>
  <si>
    <t>پالایش نفت اصفهان</t>
  </si>
  <si>
    <t>صندوق س.اعتماد آفرین پارسیان-د</t>
  </si>
  <si>
    <t>کشاورزی و دامپروری ملارد شیر</t>
  </si>
  <si>
    <t>سرمایه گذاری پویا</t>
  </si>
  <si>
    <t>سرمایه گذاری مالی سپهرصادرات</t>
  </si>
  <si>
    <t>درآمد سود سهام</t>
  </si>
  <si>
    <t>درآمد تغییر ارزش</t>
  </si>
  <si>
    <t>درآمد فروش</t>
  </si>
  <si>
    <t>1.30 %</t>
  </si>
  <si>
    <t>-3.63 %</t>
  </si>
  <si>
    <t>-5.78 %</t>
  </si>
  <si>
    <t>0.17 %</t>
  </si>
  <si>
    <t>17.01 %</t>
  </si>
  <si>
    <t>-6.37 %</t>
  </si>
  <si>
    <t>3.61 %</t>
  </si>
  <si>
    <t>20.75 %</t>
  </si>
  <si>
    <t>2.56 %</t>
  </si>
  <si>
    <t>1.52 %</t>
  </si>
  <si>
    <t>0.57 %</t>
  </si>
  <si>
    <t>3.42 %</t>
  </si>
  <si>
    <t>6.28 %</t>
  </si>
  <si>
    <t>5.45 %</t>
  </si>
  <si>
    <t>13.20 %</t>
  </si>
  <si>
    <t>-4.19 %</t>
  </si>
  <si>
    <t>-17.06 %</t>
  </si>
  <si>
    <t>-0.59 %</t>
  </si>
  <si>
    <t>-1.77 %</t>
  </si>
  <si>
    <t>0.25 %</t>
  </si>
  <si>
    <t>14.36 %</t>
  </si>
  <si>
    <t>1.35 %</t>
  </si>
  <si>
    <t>-3.40 %</t>
  </si>
  <si>
    <t>1.18 %</t>
  </si>
  <si>
    <t>3.87 %</t>
  </si>
  <si>
    <t>-7.73 %</t>
  </si>
  <si>
    <t>16.89 %</t>
  </si>
  <si>
    <t>-0.84 %</t>
  </si>
  <si>
    <t>0.70 %</t>
  </si>
  <si>
    <t>22.81 %</t>
  </si>
  <si>
    <t>5.04 %</t>
  </si>
  <si>
    <t>0.09 %</t>
  </si>
  <si>
    <t>2.01 %</t>
  </si>
  <si>
    <t>0.46 %</t>
  </si>
  <si>
    <t>1.75 %</t>
  </si>
  <si>
    <t>10.95 %</t>
  </si>
  <si>
    <t>3.23 %</t>
  </si>
  <si>
    <t>-9.76 %</t>
  </si>
  <si>
    <t>-2.17 %</t>
  </si>
  <si>
    <t>-0.40 %</t>
  </si>
  <si>
    <t>2.14 %</t>
  </si>
  <si>
    <t>1.65 %</t>
  </si>
  <si>
    <t>5.13 %</t>
  </si>
  <si>
    <t>-1.22 %</t>
  </si>
  <si>
    <t>1.38 %</t>
  </si>
  <si>
    <t>2.63 %</t>
  </si>
  <si>
    <t>3.63 %</t>
  </si>
  <si>
    <t>-1.50 %</t>
  </si>
  <si>
    <t>0.77 %</t>
  </si>
  <si>
    <t>0.03 %</t>
  </si>
  <si>
    <t>1.19 %</t>
  </si>
  <si>
    <t>1.01 %</t>
  </si>
  <si>
    <t>0.33 %</t>
  </si>
  <si>
    <t>1.51 %</t>
  </si>
  <si>
    <t>1.11 %</t>
  </si>
  <si>
    <t>3.86 %</t>
  </si>
  <si>
    <t>0.67 %</t>
  </si>
  <si>
    <t>6.17 %</t>
  </si>
  <si>
    <t>-9.31 %</t>
  </si>
  <si>
    <t>2.13 %</t>
  </si>
  <si>
    <t>-2.83 %</t>
  </si>
  <si>
    <t>17.34 %</t>
  </si>
  <si>
    <t>0.16 %</t>
  </si>
  <si>
    <t>0.61 %</t>
  </si>
  <si>
    <t>1.10 %</t>
  </si>
  <si>
    <t>-1.47 %</t>
  </si>
  <si>
    <t>13.10 %</t>
  </si>
  <si>
    <t>-0.14 %</t>
  </si>
  <si>
    <t>0.29 %</t>
  </si>
  <si>
    <t>-0.29 %</t>
  </si>
  <si>
    <t>12.68 %</t>
  </si>
  <si>
    <t>6.40 %</t>
  </si>
  <si>
    <t>0.98 %</t>
  </si>
  <si>
    <t>-2.59 %</t>
  </si>
  <si>
    <t>0.02 %</t>
  </si>
  <si>
    <t>0.23 %</t>
  </si>
  <si>
    <t>1.23 %</t>
  </si>
  <si>
    <t>1.21 %</t>
  </si>
  <si>
    <t>14.13 %</t>
  </si>
  <si>
    <t>-7.14 %</t>
  </si>
  <si>
    <t>2.53 %</t>
  </si>
  <si>
    <t>0.58 %</t>
  </si>
  <si>
    <t>-4.79 %</t>
  </si>
  <si>
    <t>4.11 %</t>
  </si>
  <si>
    <t>-0.49 %</t>
  </si>
  <si>
    <t>-1.67 %</t>
  </si>
  <si>
    <t>17.53 %</t>
  </si>
  <si>
    <t>-7.95 %</t>
  </si>
  <si>
    <t>26.19 %</t>
  </si>
  <si>
    <t>5.37 %</t>
  </si>
  <si>
    <t>-0.47 %</t>
  </si>
  <si>
    <t>-2.36 %</t>
  </si>
  <si>
    <t>-4.11 %</t>
  </si>
  <si>
    <t>1.14 %</t>
  </si>
  <si>
    <t>-0.06 %</t>
  </si>
  <si>
    <t>1.07 %</t>
  </si>
  <si>
    <t>0.30 %</t>
  </si>
  <si>
    <t>9.63 %</t>
  </si>
  <si>
    <t>-14.66 %</t>
  </si>
  <si>
    <t>-1.07 %</t>
  </si>
  <si>
    <t>6.37 %</t>
  </si>
  <si>
    <t>-0.71 %</t>
  </si>
  <si>
    <t>-0.03 %</t>
  </si>
  <si>
    <t>4.76 %</t>
  </si>
  <si>
    <t>-5.10 %</t>
  </si>
  <si>
    <t>-4.95 %</t>
  </si>
  <si>
    <t>-0.68 %</t>
  </si>
  <si>
    <t>0.45 %</t>
  </si>
  <si>
    <t>-1.03 %</t>
  </si>
  <si>
    <t>4.28 %</t>
  </si>
  <si>
    <t>-0.88 %</t>
  </si>
  <si>
    <t>-1.05 %</t>
  </si>
  <si>
    <t>0.36 %</t>
  </si>
  <si>
    <t>-25.65 %</t>
  </si>
  <si>
    <t>-2.68 %</t>
  </si>
  <si>
    <t>21.37 %</t>
  </si>
  <si>
    <t>-2.32 %</t>
  </si>
  <si>
    <t>-0.09 %</t>
  </si>
  <si>
    <t>0.05 %</t>
  </si>
  <si>
    <t>درآمد سود اوراق</t>
  </si>
  <si>
    <t>جمع</t>
  </si>
  <si>
    <t>نام سپرده بانکی</t>
  </si>
  <si>
    <t>نام سپرده</t>
  </si>
  <si>
    <t>051560304000000013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</si>
  <si>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</si>
  <si>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</si>
  <si>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</si>
  <si>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</si>
  <si>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</si>
  <si>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</si>
  <si>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درصد به کل 
دارایی‌های صندوق</t>
  </si>
  <si>
    <t>درصد از کل
 درآمدها</t>
  </si>
  <si>
    <t>سود سپرده بانکی 
و گواهی سپرده</t>
  </si>
  <si>
    <t>درصد سود به 
میانگین سپرده</t>
  </si>
  <si>
    <t>سود سپرده بانکی
 و گواهی سپرده</t>
  </si>
  <si>
    <t>درصد سود به
 میانگین سپرده</t>
  </si>
  <si>
    <t>درصد از
 کل درآمدها</t>
  </si>
  <si>
    <t>سود و زیان
 ناشی از فروش</t>
  </si>
  <si>
    <t>سود و زیان 
ناشی از فروش</t>
  </si>
  <si>
    <t>سود و زیان ناشی
 از تغییر قیمت</t>
  </si>
  <si>
    <t>تعداد سهام متعلقه
 در زمان مجمع</t>
  </si>
  <si>
    <t>سود متعلق 
به هر سهم</t>
  </si>
  <si>
    <t>جمع درآمد
 سود سهام</t>
  </si>
  <si>
    <t>خالص درآمد 
سود سهام</t>
  </si>
  <si>
    <t>خالص درآمد
 سود سهام</t>
  </si>
  <si>
    <t>درصد به
 کل دارایی‌ها</t>
  </si>
  <si>
    <t>درصد به کل
 دارایی‌های صندوق</t>
  </si>
  <si>
    <t>خالص ارزش
 فروش</t>
  </si>
  <si>
    <t xml:space="preserve"> گسترش  نفت و گاز پارسیان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</si>
</sst>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#,##0\ ;[Black]\(#,##0\);\-\ ;"/>
    <numFmt numFmtId="168" formatCode="_(* #,##0_);_(* \(#,##0\);_(* &quot;-&quot;??_);_(@_)"/>
  </numFmts>
  <fonts count="6" x14ac:knownFonts="1">
    <font>
      <sz val="11"/>
      <name val="Calibri"/>
    </font>
    <font>
      <sz val="11"/>
      <name val="Calibri"/>
      <family val="2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b/>
      <sz val="18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/>
    <xf numFmtId="165" fontId="2" fillId="0" borderId="0" xfId="0" applyNumberFormat="1" applyFont="1"/>
    <xf numFmtId="165" fontId="2" fillId="0" borderId="0" xfId="0" applyNumberFormat="1" applyFont="1" applyAlignment="1">
      <alignment horizontal="center"/>
    </xf>
    <xf numFmtId="0" fontId="2" fillId="2" borderId="0" xfId="0" applyFont="1" applyFill="1"/>
    <xf numFmtId="168" fontId="2" fillId="0" borderId="0" xfId="1" applyNumberFormat="1" applyFont="1"/>
    <xf numFmtId="0" fontId="3" fillId="0" borderId="0" xfId="0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/>
    <xf numFmtId="3" fontId="2" fillId="0" borderId="1" xfId="0" applyNumberFormat="1" applyFont="1" applyFill="1" applyBorder="1"/>
    <xf numFmtId="0" fontId="2" fillId="0" borderId="0" xfId="0" applyFont="1" applyFill="1"/>
    <xf numFmtId="165" fontId="2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62"/>
  <sheetViews>
    <sheetView rightToLeft="1" tabSelected="1" view="pageBreakPreview" topLeftCell="A34" zoomScale="60" zoomScaleNormal="80" workbookViewId="0">
      <selection activeCell="S61" sqref="S61"/>
    </sheetView>
  </sheetViews>
  <sheetFormatPr defaultRowHeight="18" x14ac:dyDescent="0.4"/>
  <cols>
    <col min="1" max="1" width="31.425781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9.5703125" style="7" bestFit="1" customWidth="1"/>
    <col min="6" max="6" width="1" style="7" customWidth="1"/>
    <col min="7" max="7" width="21.42578125" style="7" customWidth="1"/>
    <col min="8" max="8" width="1" style="7" customWidth="1"/>
    <col min="9" max="9" width="8.7109375" style="7" bestFit="1" customWidth="1"/>
    <col min="10" max="10" width="1" style="7" customWidth="1"/>
    <col min="11" max="11" width="19.5703125" style="7" bestFit="1" customWidth="1"/>
    <col min="12" max="12" width="1" style="7" customWidth="1"/>
    <col min="13" max="13" width="9.7109375" style="7" bestFit="1" customWidth="1"/>
    <col min="14" max="14" width="1" style="7" customWidth="1"/>
    <col min="15" max="15" width="14.85546875" style="7" bestFit="1" customWidth="1"/>
    <col min="16" max="16" width="1" style="7" customWidth="1"/>
    <col min="17" max="17" width="9.7109375" style="7" bestFit="1" customWidth="1"/>
    <col min="18" max="18" width="1" style="7" customWidth="1"/>
    <col min="19" max="19" width="13.7109375" style="7" bestFit="1" customWidth="1"/>
    <col min="20" max="20" width="1" style="7" customWidth="1"/>
    <col min="21" max="21" width="19.5703125" style="7" bestFit="1" customWidth="1"/>
    <col min="22" max="22" width="1" style="7" customWidth="1"/>
    <col min="23" max="23" width="20.7109375" style="7" customWidth="1"/>
    <col min="24" max="24" width="1" style="1" customWidth="1"/>
    <col min="25" max="25" width="15.140625" style="7" customWidth="1"/>
    <col min="26" max="26" width="1" style="1" customWidth="1"/>
    <col min="27" max="27" width="9.140625" style="1" customWidth="1"/>
    <col min="28" max="16384" width="9.140625" style="1"/>
  </cols>
  <sheetData>
    <row r="2" spans="1:25" ht="27.75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x14ac:dyDescent="0.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.75" x14ac:dyDescent="0.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25" ht="27.75" x14ac:dyDescent="0.4">
      <c r="A6" s="2" t="s">
        <v>3</v>
      </c>
      <c r="C6" s="2" t="s">
        <v>4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7.75" x14ac:dyDescent="0.4">
      <c r="A7" s="2" t="s">
        <v>3</v>
      </c>
      <c r="C7" s="2" t="s">
        <v>7</v>
      </c>
      <c r="E7" s="2" t="s">
        <v>8</v>
      </c>
      <c r="G7" s="5" t="s">
        <v>354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5" t="s">
        <v>354</v>
      </c>
      <c r="Y7" s="5" t="s">
        <v>337</v>
      </c>
    </row>
    <row r="8" spans="1:25" ht="95.25" customHeight="1" x14ac:dyDescent="0.4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 ht="18.75" x14ac:dyDescent="0.45">
      <c r="A9" s="3" t="s">
        <v>15</v>
      </c>
      <c r="C9" s="4">
        <v>591397</v>
      </c>
      <c r="E9" s="6">
        <v>2953823114</v>
      </c>
      <c r="G9" s="6">
        <v>11575321518.7665</v>
      </c>
      <c r="I9" s="6">
        <v>0</v>
      </c>
      <c r="K9" s="6">
        <v>0</v>
      </c>
      <c r="M9" s="15">
        <v>0</v>
      </c>
      <c r="O9" s="6">
        <v>0</v>
      </c>
      <c r="Q9" s="6">
        <v>591397</v>
      </c>
      <c r="S9" s="6">
        <v>19670</v>
      </c>
      <c r="U9" s="6">
        <v>2953823114</v>
      </c>
      <c r="W9" s="6">
        <v>11563563955.009501</v>
      </c>
      <c r="Y9" s="8">
        <v>2.5999999999999999E-3</v>
      </c>
    </row>
    <row r="10" spans="1:25" ht="18.75" x14ac:dyDescent="0.45">
      <c r="A10" s="3" t="s">
        <v>16</v>
      </c>
      <c r="C10" s="4">
        <v>5100000</v>
      </c>
      <c r="E10" s="6">
        <v>27967671290</v>
      </c>
      <c r="G10" s="6">
        <v>51203515500</v>
      </c>
      <c r="I10" s="6">
        <v>0</v>
      </c>
      <c r="K10" s="6">
        <v>0</v>
      </c>
      <c r="M10" s="15">
        <v>-1200000</v>
      </c>
      <c r="O10" s="6">
        <v>11260598460</v>
      </c>
      <c r="Q10" s="6">
        <v>3900000</v>
      </c>
      <c r="S10" s="6">
        <v>10210</v>
      </c>
      <c r="U10" s="6">
        <v>21387042758</v>
      </c>
      <c r="W10" s="6">
        <v>39582076950</v>
      </c>
      <c r="Y10" s="8">
        <v>9.1000000000000004E-3</v>
      </c>
    </row>
    <row r="11" spans="1:25" ht="18.75" x14ac:dyDescent="0.45">
      <c r="A11" s="3" t="s">
        <v>17</v>
      </c>
      <c r="C11" s="4">
        <v>65000000</v>
      </c>
      <c r="E11" s="6">
        <v>201758352335</v>
      </c>
      <c r="G11" s="6">
        <v>197716545000</v>
      </c>
      <c r="I11" s="6">
        <v>0</v>
      </c>
      <c r="K11" s="6">
        <v>0</v>
      </c>
      <c r="M11" s="15">
        <v>0</v>
      </c>
      <c r="O11" s="6">
        <v>0</v>
      </c>
      <c r="Q11" s="6">
        <v>65000000</v>
      </c>
      <c r="S11" s="6">
        <v>2990</v>
      </c>
      <c r="U11" s="6">
        <v>201758352335</v>
      </c>
      <c r="W11" s="6">
        <v>193193617500</v>
      </c>
      <c r="Y11" s="8">
        <v>4.4299999999999999E-2</v>
      </c>
    </row>
    <row r="12" spans="1:25" ht="18.75" x14ac:dyDescent="0.45">
      <c r="A12" s="3" t="s">
        <v>18</v>
      </c>
      <c r="C12" s="4">
        <v>31321813</v>
      </c>
      <c r="E12" s="6">
        <v>113806873072</v>
      </c>
      <c r="G12" s="6">
        <v>163149748634.28601</v>
      </c>
      <c r="I12" s="6">
        <v>0</v>
      </c>
      <c r="K12" s="6">
        <v>0</v>
      </c>
      <c r="M12" s="15">
        <v>0</v>
      </c>
      <c r="O12" s="6">
        <v>0</v>
      </c>
      <c r="Q12" s="6">
        <v>31321813</v>
      </c>
      <c r="S12" s="6">
        <v>5290</v>
      </c>
      <c r="U12" s="6">
        <v>113806873072</v>
      </c>
      <c r="W12" s="6">
        <v>164706521044.918</v>
      </c>
      <c r="Y12" s="8">
        <v>3.7699999999999997E-2</v>
      </c>
    </row>
    <row r="13" spans="1:25" ht="18.75" x14ac:dyDescent="0.45">
      <c r="A13" s="3" t="s">
        <v>19</v>
      </c>
      <c r="C13" s="4">
        <v>8474351</v>
      </c>
      <c r="E13" s="6">
        <v>50550824465</v>
      </c>
      <c r="G13" s="6">
        <v>33872616947.0425</v>
      </c>
      <c r="I13" s="6">
        <v>0</v>
      </c>
      <c r="K13" s="6">
        <v>0</v>
      </c>
      <c r="M13" s="15">
        <v>0</v>
      </c>
      <c r="O13" s="6">
        <v>0</v>
      </c>
      <c r="Q13" s="6">
        <v>8474351</v>
      </c>
      <c r="S13" s="6">
        <v>4021</v>
      </c>
      <c r="U13" s="6">
        <v>50550824465</v>
      </c>
      <c r="W13" s="6">
        <v>33872616947.0425</v>
      </c>
      <c r="Y13" s="8">
        <v>7.7999999999999996E-3</v>
      </c>
    </row>
    <row r="14" spans="1:25" ht="18.75" x14ac:dyDescent="0.45">
      <c r="A14" s="3" t="s">
        <v>20</v>
      </c>
      <c r="C14" s="4">
        <v>6175085</v>
      </c>
      <c r="E14" s="6">
        <v>190289361966</v>
      </c>
      <c r="G14" s="6">
        <v>247252465878.39001</v>
      </c>
      <c r="I14" s="6">
        <v>330000</v>
      </c>
      <c r="K14" s="6">
        <v>11869559257</v>
      </c>
      <c r="M14" s="15">
        <v>0</v>
      </c>
      <c r="O14" s="6">
        <v>0</v>
      </c>
      <c r="Q14" s="6">
        <v>6505085</v>
      </c>
      <c r="S14" s="6">
        <v>36347</v>
      </c>
      <c r="U14" s="6">
        <v>202158921223</v>
      </c>
      <c r="W14" s="6">
        <v>235033504564.255</v>
      </c>
      <c r="Y14" s="8">
        <v>5.3800000000000001E-2</v>
      </c>
    </row>
    <row r="15" spans="1:25" ht="18.75" x14ac:dyDescent="0.45">
      <c r="A15" s="3" t="s">
        <v>21</v>
      </c>
      <c r="C15" s="4">
        <v>11129716</v>
      </c>
      <c r="E15" s="6">
        <v>75236875235</v>
      </c>
      <c r="G15" s="6">
        <v>70806362814.720001</v>
      </c>
      <c r="I15" s="6">
        <v>0</v>
      </c>
      <c r="K15" s="6">
        <v>0</v>
      </c>
      <c r="M15" s="15">
        <v>-3412304</v>
      </c>
      <c r="O15" s="6">
        <v>22901860809</v>
      </c>
      <c r="Q15" s="6">
        <v>7717412</v>
      </c>
      <c r="S15" s="6">
        <v>7040</v>
      </c>
      <c r="U15" s="6">
        <v>52169701704</v>
      </c>
      <c r="W15" s="6">
        <v>54007313526.143997</v>
      </c>
      <c r="Y15" s="8">
        <v>1.24E-2</v>
      </c>
    </row>
    <row r="16" spans="1:25" ht="18.75" x14ac:dyDescent="0.45">
      <c r="A16" s="3" t="s">
        <v>23</v>
      </c>
      <c r="C16" s="4">
        <v>42015</v>
      </c>
      <c r="E16" s="6">
        <v>7422511040</v>
      </c>
      <c r="G16" s="6">
        <v>8561827203.75</v>
      </c>
      <c r="I16" s="6">
        <v>0</v>
      </c>
      <c r="K16" s="6">
        <v>0</v>
      </c>
      <c r="M16" s="15">
        <v>0</v>
      </c>
      <c r="O16" s="6">
        <v>0</v>
      </c>
      <c r="Q16" s="6">
        <v>42015</v>
      </c>
      <c r="S16" s="6">
        <v>201010</v>
      </c>
      <c r="U16" s="6">
        <v>7422511040</v>
      </c>
      <c r="W16" s="6">
        <v>8395184810.8575001</v>
      </c>
      <c r="Y16" s="8">
        <v>1.9E-3</v>
      </c>
    </row>
    <row r="17" spans="1:25" ht="18.75" x14ac:dyDescent="0.45">
      <c r="A17" s="3" t="s">
        <v>25</v>
      </c>
      <c r="C17" s="4">
        <v>2706883</v>
      </c>
      <c r="E17" s="6">
        <v>151112134756</v>
      </c>
      <c r="G17" s="6">
        <v>92293652682.945007</v>
      </c>
      <c r="I17" s="6">
        <v>0</v>
      </c>
      <c r="K17" s="6">
        <v>0</v>
      </c>
      <c r="M17" s="15">
        <v>0</v>
      </c>
      <c r="O17" s="6">
        <v>0</v>
      </c>
      <c r="Q17" s="6">
        <v>2706883</v>
      </c>
      <c r="S17" s="6">
        <v>27420</v>
      </c>
      <c r="U17" s="6">
        <v>151112134756</v>
      </c>
      <c r="W17" s="6">
        <v>73781106605.432999</v>
      </c>
      <c r="Y17" s="8">
        <v>1.6899999999999998E-2</v>
      </c>
    </row>
    <row r="18" spans="1:25" ht="18.75" x14ac:dyDescent="0.45">
      <c r="A18" s="3" t="s">
        <v>26</v>
      </c>
      <c r="C18" s="4">
        <v>1050000</v>
      </c>
      <c r="E18" s="6">
        <v>19520396892</v>
      </c>
      <c r="G18" s="6">
        <v>33587955450</v>
      </c>
      <c r="I18" s="6">
        <v>0</v>
      </c>
      <c r="K18" s="6">
        <v>0</v>
      </c>
      <c r="M18" s="15">
        <v>0</v>
      </c>
      <c r="O18" s="6">
        <v>0</v>
      </c>
      <c r="Q18" s="6">
        <v>1050000</v>
      </c>
      <c r="S18" s="6">
        <v>29620</v>
      </c>
      <c r="U18" s="6">
        <v>19520396892</v>
      </c>
      <c r="W18" s="6">
        <v>30915949050</v>
      </c>
      <c r="Y18" s="8">
        <v>7.1000000000000004E-3</v>
      </c>
    </row>
    <row r="19" spans="1:25" ht="18.75" x14ac:dyDescent="0.45">
      <c r="A19" s="3" t="s">
        <v>27</v>
      </c>
      <c r="C19" s="4">
        <v>621173</v>
      </c>
      <c r="E19" s="6">
        <v>64986134045</v>
      </c>
      <c r="G19" s="6">
        <v>64814710426.568604</v>
      </c>
      <c r="I19" s="6">
        <v>0</v>
      </c>
      <c r="K19" s="6">
        <v>0</v>
      </c>
      <c r="M19" s="15">
        <v>0</v>
      </c>
      <c r="O19" s="6">
        <v>0</v>
      </c>
      <c r="Q19" s="6">
        <v>621173</v>
      </c>
      <c r="S19" s="6">
        <v>94077</v>
      </c>
      <c r="U19" s="6">
        <v>64986134045</v>
      </c>
      <c r="W19" s="6">
        <v>58090385671.690002</v>
      </c>
      <c r="Y19" s="8">
        <v>1.3299999999999999E-2</v>
      </c>
    </row>
    <row r="20" spans="1:25" ht="18.75" x14ac:dyDescent="0.45">
      <c r="A20" s="3" t="s">
        <v>28</v>
      </c>
      <c r="C20" s="4">
        <v>406308</v>
      </c>
      <c r="E20" s="6">
        <v>2562064641</v>
      </c>
      <c r="G20" s="6">
        <v>8345184837.4188004</v>
      </c>
      <c r="I20" s="6">
        <v>0</v>
      </c>
      <c r="K20" s="6">
        <v>0</v>
      </c>
      <c r="M20" s="15">
        <v>-400000</v>
      </c>
      <c r="O20" s="6">
        <v>9105655014</v>
      </c>
      <c r="Q20" s="6">
        <v>6308</v>
      </c>
      <c r="S20" s="6">
        <v>19770</v>
      </c>
      <c r="U20" s="6">
        <v>39776503</v>
      </c>
      <c r="W20" s="6">
        <v>123967140.498</v>
      </c>
      <c r="Y20" s="8">
        <v>0</v>
      </c>
    </row>
    <row r="21" spans="1:25" ht="18.75" x14ac:dyDescent="0.45">
      <c r="A21" s="3" t="s">
        <v>30</v>
      </c>
      <c r="C21" s="4">
        <v>2750000</v>
      </c>
      <c r="E21" s="6">
        <v>254396961321</v>
      </c>
      <c r="G21" s="6">
        <v>251439977250</v>
      </c>
      <c r="I21" s="6">
        <v>600000</v>
      </c>
      <c r="K21" s="6">
        <v>61142687767</v>
      </c>
      <c r="M21" s="15">
        <v>-1600000</v>
      </c>
      <c r="O21" s="6">
        <v>134045654507</v>
      </c>
      <c r="Q21" s="6">
        <v>1750000</v>
      </c>
      <c r="S21" s="6">
        <v>101810</v>
      </c>
      <c r="U21" s="6">
        <v>167526871593</v>
      </c>
      <c r="W21" s="6">
        <v>177107403375</v>
      </c>
      <c r="Y21" s="8">
        <v>4.0599999999999997E-2</v>
      </c>
    </row>
    <row r="22" spans="1:25" ht="18.75" x14ac:dyDescent="0.45">
      <c r="A22" s="3" t="s">
        <v>31</v>
      </c>
      <c r="C22" s="4">
        <v>1559230</v>
      </c>
      <c r="E22" s="6">
        <v>144510224979</v>
      </c>
      <c r="G22" s="6">
        <v>258631287559.41599</v>
      </c>
      <c r="I22" s="6">
        <v>0</v>
      </c>
      <c r="K22" s="6">
        <v>0</v>
      </c>
      <c r="M22" s="15">
        <v>-32</v>
      </c>
      <c r="O22" s="6">
        <v>5004738</v>
      </c>
      <c r="Q22" s="6">
        <v>1559198</v>
      </c>
      <c r="S22" s="6">
        <v>172130</v>
      </c>
      <c r="U22" s="6">
        <v>144507259203</v>
      </c>
      <c r="W22" s="6">
        <v>266787862467.147</v>
      </c>
      <c r="Y22" s="8">
        <v>6.1100000000000002E-2</v>
      </c>
    </row>
    <row r="23" spans="1:25" ht="18.75" x14ac:dyDescent="0.45">
      <c r="A23" s="3" t="s">
        <v>32</v>
      </c>
      <c r="C23" s="4">
        <v>10344102</v>
      </c>
      <c r="E23" s="6">
        <v>149017620287</v>
      </c>
      <c r="G23" s="6">
        <v>95833408807.692001</v>
      </c>
      <c r="I23" s="6">
        <v>0</v>
      </c>
      <c r="K23" s="6">
        <v>0</v>
      </c>
      <c r="M23" s="15">
        <v>0</v>
      </c>
      <c r="O23" s="6">
        <v>0</v>
      </c>
      <c r="Q23" s="6">
        <v>10344102</v>
      </c>
      <c r="S23" s="6">
        <v>6560</v>
      </c>
      <c r="U23" s="6">
        <v>93552553406</v>
      </c>
      <c r="W23" s="6">
        <v>67453558130.736</v>
      </c>
      <c r="Y23" s="8">
        <v>1.55E-2</v>
      </c>
    </row>
    <row r="24" spans="1:25" ht="18.75" x14ac:dyDescent="0.45">
      <c r="A24" s="3" t="s">
        <v>33</v>
      </c>
      <c r="C24" s="4">
        <v>158520</v>
      </c>
      <c r="E24" s="6">
        <v>951983614</v>
      </c>
      <c r="G24" s="6">
        <v>2305191094.974</v>
      </c>
      <c r="I24" s="6">
        <v>0</v>
      </c>
      <c r="K24" s="6">
        <v>0</v>
      </c>
      <c r="M24" s="15">
        <v>0</v>
      </c>
      <c r="O24" s="6">
        <v>0</v>
      </c>
      <c r="Q24" s="6">
        <v>158520</v>
      </c>
      <c r="S24" s="6">
        <v>21766</v>
      </c>
      <c r="U24" s="6">
        <v>951983614</v>
      </c>
      <c r="W24" s="6">
        <v>3429816759.3959999</v>
      </c>
      <c r="Y24" s="8">
        <v>8.0000000000000004E-4</v>
      </c>
    </row>
    <row r="25" spans="1:25" ht="18.75" x14ac:dyDescent="0.45">
      <c r="A25" s="3" t="s">
        <v>34</v>
      </c>
      <c r="C25" s="4">
        <v>3200000</v>
      </c>
      <c r="E25" s="6">
        <v>96611401715</v>
      </c>
      <c r="G25" s="6">
        <v>51976886400</v>
      </c>
      <c r="I25" s="6">
        <v>0</v>
      </c>
      <c r="K25" s="6">
        <v>0</v>
      </c>
      <c r="M25" s="15">
        <v>0</v>
      </c>
      <c r="O25" s="6">
        <v>0</v>
      </c>
      <c r="Q25" s="6">
        <v>3200000</v>
      </c>
      <c r="S25" s="6">
        <v>14760</v>
      </c>
      <c r="U25" s="6">
        <v>96611401715</v>
      </c>
      <c r="W25" s="6">
        <v>46950969600</v>
      </c>
      <c r="Y25" s="8">
        <v>1.0800000000000001E-2</v>
      </c>
    </row>
    <row r="26" spans="1:25" ht="18.75" x14ac:dyDescent="0.45">
      <c r="A26" s="3" t="s">
        <v>35</v>
      </c>
      <c r="C26" s="4">
        <v>131938</v>
      </c>
      <c r="E26" s="6">
        <v>592662888</v>
      </c>
      <c r="G26" s="6">
        <v>2078774557.0650001</v>
      </c>
      <c r="I26" s="6">
        <v>0</v>
      </c>
      <c r="K26" s="6">
        <v>0</v>
      </c>
      <c r="M26" s="15">
        <v>0</v>
      </c>
      <c r="O26" s="6">
        <v>0</v>
      </c>
      <c r="Q26" s="6">
        <v>131938</v>
      </c>
      <c r="S26" s="6">
        <v>14360</v>
      </c>
      <c r="U26" s="6">
        <v>592662888</v>
      </c>
      <c r="W26" s="6">
        <v>1883356633.404</v>
      </c>
      <c r="Y26" s="8">
        <v>4.0000000000000002E-4</v>
      </c>
    </row>
    <row r="27" spans="1:25" ht="18.75" x14ac:dyDescent="0.45">
      <c r="A27" s="3" t="s">
        <v>36</v>
      </c>
      <c r="C27" s="4">
        <v>48678</v>
      </c>
      <c r="E27" s="6">
        <v>1218513779</v>
      </c>
      <c r="G27" s="6">
        <v>1631365367.9526</v>
      </c>
      <c r="I27" s="6">
        <v>0</v>
      </c>
      <c r="K27" s="6">
        <v>0</v>
      </c>
      <c r="M27" s="15">
        <v>0</v>
      </c>
      <c r="O27" s="6">
        <v>0</v>
      </c>
      <c r="Q27" s="6">
        <v>48678</v>
      </c>
      <c r="S27" s="6">
        <v>35643</v>
      </c>
      <c r="U27" s="6">
        <v>1218513779</v>
      </c>
      <c r="W27" s="6">
        <v>1724706525.7737</v>
      </c>
      <c r="Y27" s="8">
        <v>4.0000000000000002E-4</v>
      </c>
    </row>
    <row r="28" spans="1:25" ht="18.75" x14ac:dyDescent="0.45">
      <c r="A28" s="3" t="s">
        <v>37</v>
      </c>
      <c r="C28" s="4">
        <v>2900000</v>
      </c>
      <c r="E28" s="6">
        <v>44421008813</v>
      </c>
      <c r="G28" s="6">
        <v>51601135500</v>
      </c>
      <c r="I28" s="6">
        <v>0</v>
      </c>
      <c r="K28" s="6">
        <v>0</v>
      </c>
      <c r="M28" s="15">
        <v>-500000</v>
      </c>
      <c r="O28" s="6">
        <v>8186001777</v>
      </c>
      <c r="Q28" s="6">
        <v>2400000</v>
      </c>
      <c r="S28" s="6">
        <v>15420</v>
      </c>
      <c r="U28" s="6">
        <v>36762214189</v>
      </c>
      <c r="W28" s="6">
        <v>36787802400</v>
      </c>
      <c r="Y28" s="8">
        <v>8.3999999999999995E-3</v>
      </c>
    </row>
    <row r="29" spans="1:25" ht="18.75" x14ac:dyDescent="0.45">
      <c r="A29" s="3" t="s">
        <v>38</v>
      </c>
      <c r="C29" s="4">
        <v>1359219</v>
      </c>
      <c r="E29" s="6">
        <v>80647508214</v>
      </c>
      <c r="G29" s="6">
        <v>68772600829.755005</v>
      </c>
      <c r="I29" s="6">
        <v>0</v>
      </c>
      <c r="K29" s="6">
        <v>0</v>
      </c>
      <c r="M29" s="15">
        <v>0</v>
      </c>
      <c r="O29" s="6">
        <v>0</v>
      </c>
      <c r="Q29" s="6">
        <v>1359219</v>
      </c>
      <c r="S29" s="6">
        <v>54770</v>
      </c>
      <c r="U29" s="6">
        <v>80647508214</v>
      </c>
      <c r="W29" s="6">
        <v>74001480303.451508</v>
      </c>
      <c r="Y29" s="8">
        <v>1.7000000000000001E-2</v>
      </c>
    </row>
    <row r="30" spans="1:25" ht="18.75" x14ac:dyDescent="0.45">
      <c r="A30" s="3" t="s">
        <v>39</v>
      </c>
      <c r="C30" s="4">
        <v>24953449</v>
      </c>
      <c r="E30" s="6">
        <v>398917176056</v>
      </c>
      <c r="G30" s="6">
        <v>255987352097.604</v>
      </c>
      <c r="I30" s="6">
        <v>0</v>
      </c>
      <c r="K30" s="6">
        <v>0</v>
      </c>
      <c r="M30" s="15">
        <v>0</v>
      </c>
      <c r="O30" s="6">
        <v>0</v>
      </c>
      <c r="Q30" s="6">
        <v>24953449</v>
      </c>
      <c r="S30" s="6">
        <v>9910</v>
      </c>
      <c r="U30" s="6">
        <v>398917176056</v>
      </c>
      <c r="W30" s="6">
        <v>245817311946.439</v>
      </c>
      <c r="Y30" s="8">
        <v>5.6300000000000003E-2</v>
      </c>
    </row>
    <row r="31" spans="1:25" ht="18.75" x14ac:dyDescent="0.45">
      <c r="A31" s="3" t="s">
        <v>40</v>
      </c>
      <c r="C31" s="4">
        <v>4000000</v>
      </c>
      <c r="E31" s="6">
        <v>85290426476</v>
      </c>
      <c r="G31" s="6">
        <v>51292980000</v>
      </c>
      <c r="I31" s="6">
        <v>0</v>
      </c>
      <c r="K31" s="6">
        <v>0</v>
      </c>
      <c r="M31" s="15">
        <v>-2200000</v>
      </c>
      <c r="O31" s="6">
        <v>26439742134</v>
      </c>
      <c r="Q31" s="6">
        <v>1800000</v>
      </c>
      <c r="S31" s="6">
        <v>13120</v>
      </c>
      <c r="U31" s="6">
        <v>38380691911</v>
      </c>
      <c r="W31" s="6">
        <v>23475484800</v>
      </c>
      <c r="Y31" s="8">
        <v>5.4000000000000003E-3</v>
      </c>
    </row>
    <row r="32" spans="1:25" ht="18.75" x14ac:dyDescent="0.45">
      <c r="A32" s="3" t="s">
        <v>41</v>
      </c>
      <c r="C32" s="4">
        <v>4964561</v>
      </c>
      <c r="E32" s="6">
        <v>173297850298</v>
      </c>
      <c r="G32" s="6">
        <v>149531162420.11499</v>
      </c>
      <c r="I32" s="6">
        <v>7446842</v>
      </c>
      <c r="K32" s="6">
        <v>0</v>
      </c>
      <c r="M32" s="15">
        <v>-1</v>
      </c>
      <c r="O32" s="6">
        <v>1</v>
      </c>
      <c r="Q32" s="6">
        <v>12411402</v>
      </c>
      <c r="S32" s="6">
        <v>13580</v>
      </c>
      <c r="U32" s="6">
        <v>173297836335</v>
      </c>
      <c r="W32" s="6">
        <v>167543985466.99799</v>
      </c>
      <c r="Y32" s="8">
        <v>3.8399999999999997E-2</v>
      </c>
    </row>
    <row r="33" spans="1:25" ht="18.75" x14ac:dyDescent="0.45">
      <c r="A33" s="3" t="s">
        <v>42</v>
      </c>
      <c r="C33" s="4">
        <v>1398518</v>
      </c>
      <c r="E33" s="6">
        <v>14536598104</v>
      </c>
      <c r="G33" s="6">
        <v>15111439410.573</v>
      </c>
      <c r="I33" s="6">
        <v>0</v>
      </c>
      <c r="K33" s="6">
        <v>0</v>
      </c>
      <c r="M33" s="15">
        <v>0</v>
      </c>
      <c r="O33" s="6">
        <v>0</v>
      </c>
      <c r="Q33" s="6">
        <v>1398518</v>
      </c>
      <c r="S33" s="6">
        <v>8870</v>
      </c>
      <c r="U33" s="6">
        <v>14536598104</v>
      </c>
      <c r="W33" s="6">
        <v>12331045774.773001</v>
      </c>
      <c r="Y33" s="8">
        <v>2.8E-3</v>
      </c>
    </row>
    <row r="34" spans="1:25" ht="18.75" x14ac:dyDescent="0.45">
      <c r="A34" s="3" t="s">
        <v>44</v>
      </c>
      <c r="C34" s="4">
        <v>21568776</v>
      </c>
      <c r="E34" s="6">
        <v>315418895490</v>
      </c>
      <c r="G34" s="6">
        <v>278725743176.40002</v>
      </c>
      <c r="I34" s="6">
        <v>0</v>
      </c>
      <c r="K34" s="6">
        <v>0</v>
      </c>
      <c r="M34" s="15">
        <v>-700000</v>
      </c>
      <c r="O34" s="6">
        <v>7271475750</v>
      </c>
      <c r="Q34" s="6">
        <v>20868776</v>
      </c>
      <c r="S34" s="6">
        <v>12220</v>
      </c>
      <c r="U34" s="6">
        <v>305182189115</v>
      </c>
      <c r="W34" s="6">
        <v>253499094885.81601</v>
      </c>
      <c r="Y34" s="8">
        <v>5.8099999999999999E-2</v>
      </c>
    </row>
    <row r="35" spans="1:25" ht="18.75" x14ac:dyDescent="0.45">
      <c r="A35" s="3" t="s">
        <v>45</v>
      </c>
      <c r="C35" s="4">
        <v>10000000</v>
      </c>
      <c r="E35" s="6">
        <v>85604526737</v>
      </c>
      <c r="G35" s="6">
        <v>49046427000</v>
      </c>
      <c r="I35" s="6">
        <v>0</v>
      </c>
      <c r="K35" s="6">
        <v>0</v>
      </c>
      <c r="M35" s="15">
        <v>-4400000</v>
      </c>
      <c r="O35" s="6">
        <v>20193927109</v>
      </c>
      <c r="Q35" s="6">
        <v>5600000</v>
      </c>
      <c r="S35" s="6">
        <v>4959</v>
      </c>
      <c r="U35" s="6">
        <v>47938534976</v>
      </c>
      <c r="W35" s="6">
        <v>27605166120</v>
      </c>
      <c r="Y35" s="8">
        <v>6.3E-3</v>
      </c>
    </row>
    <row r="36" spans="1:25" ht="18.75" x14ac:dyDescent="0.45">
      <c r="A36" s="3" t="s">
        <v>46</v>
      </c>
      <c r="C36" s="4">
        <v>1500000</v>
      </c>
      <c r="E36" s="6">
        <v>8302151347</v>
      </c>
      <c r="G36" s="6">
        <v>25840329750</v>
      </c>
      <c r="I36" s="6">
        <v>0</v>
      </c>
      <c r="K36" s="6">
        <v>0</v>
      </c>
      <c r="M36" s="15">
        <v>0</v>
      </c>
      <c r="O36" s="6">
        <v>0</v>
      </c>
      <c r="Q36" s="6">
        <v>1500000</v>
      </c>
      <c r="S36" s="6">
        <v>15910</v>
      </c>
      <c r="U36" s="6">
        <v>8302151347</v>
      </c>
      <c r="W36" s="6">
        <v>23723003250</v>
      </c>
      <c r="Y36" s="8">
        <v>5.4000000000000003E-3</v>
      </c>
    </row>
    <row r="37" spans="1:25" ht="18.75" x14ac:dyDescent="0.45">
      <c r="A37" s="3" t="s">
        <v>47</v>
      </c>
      <c r="C37" s="4">
        <v>780761</v>
      </c>
      <c r="E37" s="6">
        <v>5591088614</v>
      </c>
      <c r="G37" s="6">
        <v>25146141294.419998</v>
      </c>
      <c r="I37" s="6">
        <v>0</v>
      </c>
      <c r="K37" s="6">
        <v>0</v>
      </c>
      <c r="M37" s="15">
        <v>0</v>
      </c>
      <c r="O37" s="6">
        <v>0</v>
      </c>
      <c r="Q37" s="6">
        <v>780761</v>
      </c>
      <c r="S37" s="6">
        <v>33040</v>
      </c>
      <c r="U37" s="6">
        <v>5591088614</v>
      </c>
      <c r="W37" s="6">
        <v>25642855196.532001</v>
      </c>
      <c r="Y37" s="8">
        <v>5.8999999999999999E-3</v>
      </c>
    </row>
    <row r="38" spans="1:25" ht="18.75" x14ac:dyDescent="0.45">
      <c r="A38" s="3" t="s">
        <v>48</v>
      </c>
      <c r="C38" s="4">
        <v>22146448</v>
      </c>
      <c r="E38" s="6">
        <v>170745375184</v>
      </c>
      <c r="G38" s="6">
        <v>316482991296.13397</v>
      </c>
      <c r="I38" s="6">
        <v>0</v>
      </c>
      <c r="K38" s="6">
        <v>0</v>
      </c>
      <c r="M38" s="15">
        <v>0</v>
      </c>
      <c r="O38" s="6">
        <v>0</v>
      </c>
      <c r="Q38" s="6">
        <v>22146448</v>
      </c>
      <c r="S38" s="6">
        <v>13120</v>
      </c>
      <c r="U38" s="6">
        <v>170745375184</v>
      </c>
      <c r="W38" s="6">
        <v>288832557443.328</v>
      </c>
      <c r="Y38" s="8">
        <v>6.6199999999999995E-2</v>
      </c>
    </row>
    <row r="39" spans="1:25" ht="18.75" x14ac:dyDescent="0.45">
      <c r="A39" s="3" t="s">
        <v>49</v>
      </c>
      <c r="C39" s="4">
        <v>400000</v>
      </c>
      <c r="E39" s="6">
        <v>4195583342</v>
      </c>
      <c r="G39" s="6">
        <v>7610844420</v>
      </c>
      <c r="I39" s="6">
        <v>0</v>
      </c>
      <c r="K39" s="6">
        <v>0</v>
      </c>
      <c r="M39" s="15">
        <v>-400000</v>
      </c>
      <c r="O39" s="6">
        <v>7012823973</v>
      </c>
      <c r="Q39" s="6">
        <v>0</v>
      </c>
      <c r="S39" s="6">
        <v>0</v>
      </c>
      <c r="U39" s="6">
        <v>0</v>
      </c>
      <c r="W39" s="6">
        <v>0</v>
      </c>
      <c r="Y39" s="8">
        <v>0</v>
      </c>
    </row>
    <row r="40" spans="1:25" ht="18.75" x14ac:dyDescent="0.45">
      <c r="A40" s="3" t="s">
        <v>50</v>
      </c>
      <c r="C40" s="4">
        <v>500000</v>
      </c>
      <c r="E40" s="6">
        <v>7286256581</v>
      </c>
      <c r="G40" s="6">
        <v>15840186750</v>
      </c>
      <c r="I40" s="6">
        <v>0</v>
      </c>
      <c r="K40" s="6">
        <v>0</v>
      </c>
      <c r="M40" s="15">
        <v>0</v>
      </c>
      <c r="O40" s="6">
        <v>0</v>
      </c>
      <c r="Q40" s="6">
        <v>500000</v>
      </c>
      <c r="S40" s="6">
        <v>29590</v>
      </c>
      <c r="U40" s="6">
        <v>7286256581</v>
      </c>
      <c r="W40" s="6">
        <v>14706969750</v>
      </c>
      <c r="Y40" s="8">
        <v>3.3999999999999998E-3</v>
      </c>
    </row>
    <row r="41" spans="1:25" ht="18.75" x14ac:dyDescent="0.45">
      <c r="A41" s="3" t="s">
        <v>52</v>
      </c>
      <c r="C41" s="4">
        <v>12329720</v>
      </c>
      <c r="E41" s="6">
        <v>112408182505</v>
      </c>
      <c r="G41" s="6">
        <v>176001303263.76001</v>
      </c>
      <c r="I41" s="6">
        <v>1800000</v>
      </c>
      <c r="K41" s="6">
        <v>25613747289</v>
      </c>
      <c r="M41" s="15">
        <v>0</v>
      </c>
      <c r="O41" s="6">
        <v>0</v>
      </c>
      <c r="Q41" s="6">
        <v>14129720</v>
      </c>
      <c r="S41" s="6">
        <v>14230</v>
      </c>
      <c r="U41" s="6">
        <v>138021929794</v>
      </c>
      <c r="W41" s="6">
        <v>199869573402.17999</v>
      </c>
      <c r="Y41" s="8">
        <v>4.58E-2</v>
      </c>
    </row>
    <row r="42" spans="1:25" ht="18.75" x14ac:dyDescent="0.45">
      <c r="A42" s="3" t="s">
        <v>53</v>
      </c>
      <c r="C42" s="4">
        <v>7466482</v>
      </c>
      <c r="E42" s="6">
        <v>149278399773</v>
      </c>
      <c r="G42" s="6">
        <v>120979519843.23</v>
      </c>
      <c r="I42" s="6">
        <v>0</v>
      </c>
      <c r="K42" s="6">
        <v>0</v>
      </c>
      <c r="M42" s="15">
        <v>-7466482</v>
      </c>
      <c r="O42" s="6">
        <v>107040898103</v>
      </c>
      <c r="Q42" s="6">
        <v>0</v>
      </c>
      <c r="S42" s="6">
        <v>0</v>
      </c>
      <c r="U42" s="6">
        <v>0</v>
      </c>
      <c r="W42" s="6">
        <v>0</v>
      </c>
      <c r="Y42" s="8">
        <v>0</v>
      </c>
    </row>
    <row r="43" spans="1:25" ht="18.75" x14ac:dyDescent="0.45">
      <c r="A43" s="3" t="s">
        <v>54</v>
      </c>
      <c r="C43" s="4">
        <v>2490764</v>
      </c>
      <c r="E43" s="6">
        <v>40209921547</v>
      </c>
      <c r="G43" s="6">
        <v>43898486307.966003</v>
      </c>
      <c r="I43" s="6">
        <v>0</v>
      </c>
      <c r="K43" s="6">
        <v>0</v>
      </c>
      <c r="M43" s="15">
        <v>0</v>
      </c>
      <c r="O43" s="6">
        <v>0</v>
      </c>
      <c r="Q43" s="6">
        <v>2490764</v>
      </c>
      <c r="S43" s="6">
        <v>18090</v>
      </c>
      <c r="U43" s="6">
        <v>40209921547</v>
      </c>
      <c r="W43" s="6">
        <v>44789826131.477997</v>
      </c>
      <c r="Y43" s="8">
        <v>1.03E-2</v>
      </c>
    </row>
    <row r="44" spans="1:25" ht="18.75" x14ac:dyDescent="0.45">
      <c r="A44" s="3" t="s">
        <v>55</v>
      </c>
      <c r="C44" s="4">
        <v>5200000</v>
      </c>
      <c r="E44" s="6">
        <v>199084188743</v>
      </c>
      <c r="G44" s="6">
        <v>115114966200</v>
      </c>
      <c r="I44" s="6">
        <v>0</v>
      </c>
      <c r="K44" s="6">
        <v>0</v>
      </c>
      <c r="M44" s="15">
        <v>0</v>
      </c>
      <c r="O44" s="6">
        <v>0</v>
      </c>
      <c r="Q44" s="6">
        <v>5200000</v>
      </c>
      <c r="S44" s="6">
        <v>21010</v>
      </c>
      <c r="U44" s="6">
        <v>199084188743</v>
      </c>
      <c r="W44" s="6">
        <v>108601950600</v>
      </c>
      <c r="Y44" s="8">
        <v>2.4899999999999999E-2</v>
      </c>
    </row>
    <row r="45" spans="1:25" ht="18.75" x14ac:dyDescent="0.45">
      <c r="A45" s="3" t="s">
        <v>56</v>
      </c>
      <c r="C45" s="4">
        <v>2865000</v>
      </c>
      <c r="E45" s="6">
        <v>8440288361</v>
      </c>
      <c r="G45" s="6">
        <v>64449182047.5</v>
      </c>
      <c r="I45" s="6">
        <v>0</v>
      </c>
      <c r="K45" s="6">
        <v>0</v>
      </c>
      <c r="M45" s="15">
        <v>-100000</v>
      </c>
      <c r="O45" s="6">
        <v>2131243234</v>
      </c>
      <c r="Q45" s="6">
        <v>2765000</v>
      </c>
      <c r="S45" s="6">
        <v>21690</v>
      </c>
      <c r="U45" s="6">
        <v>8145688418</v>
      </c>
      <c r="W45" s="6">
        <v>59616011542.5</v>
      </c>
      <c r="Y45" s="8">
        <v>1.37E-2</v>
      </c>
    </row>
    <row r="46" spans="1:25" ht="18.75" x14ac:dyDescent="0.45">
      <c r="A46" s="3" t="s">
        <v>57</v>
      </c>
      <c r="C46" s="4">
        <v>510677</v>
      </c>
      <c r="E46" s="6">
        <v>16268918838</v>
      </c>
      <c r="G46" s="6">
        <v>13223982191.692499</v>
      </c>
      <c r="I46" s="6">
        <v>0</v>
      </c>
      <c r="K46" s="6">
        <v>0</v>
      </c>
      <c r="M46" s="15">
        <v>0</v>
      </c>
      <c r="O46" s="6">
        <v>0</v>
      </c>
      <c r="Q46" s="6">
        <v>510677</v>
      </c>
      <c r="S46" s="6">
        <v>23470</v>
      </c>
      <c r="U46" s="6">
        <v>16268918838</v>
      </c>
      <c r="W46" s="6">
        <v>11914274934.3195</v>
      </c>
      <c r="Y46" s="8">
        <v>2.7000000000000001E-3</v>
      </c>
    </row>
    <row r="47" spans="1:25" ht="18.75" x14ac:dyDescent="0.45">
      <c r="A47" s="3" t="s">
        <v>58</v>
      </c>
      <c r="C47" s="4">
        <v>1694026</v>
      </c>
      <c r="E47" s="6">
        <v>5428391121</v>
      </c>
      <c r="G47" s="6">
        <v>7779833039.2860003</v>
      </c>
      <c r="I47" s="6">
        <v>0</v>
      </c>
      <c r="K47" s="6">
        <v>0</v>
      </c>
      <c r="M47" s="15">
        <v>0</v>
      </c>
      <c r="O47" s="6">
        <v>0</v>
      </c>
      <c r="Q47" s="6">
        <v>1694026</v>
      </c>
      <c r="S47" s="6">
        <v>5280</v>
      </c>
      <c r="U47" s="6">
        <v>5428391121</v>
      </c>
      <c r="W47" s="6">
        <v>8891237759.184</v>
      </c>
      <c r="Y47" s="8">
        <v>2E-3</v>
      </c>
    </row>
    <row r="48" spans="1:25" ht="18.75" x14ac:dyDescent="0.45">
      <c r="A48" s="3" t="s">
        <v>59</v>
      </c>
      <c r="C48" s="4">
        <v>1142895</v>
      </c>
      <c r="E48" s="6">
        <v>256078371413</v>
      </c>
      <c r="G48" s="6">
        <v>214417439028.117</v>
      </c>
      <c r="I48" s="6">
        <v>0</v>
      </c>
      <c r="K48" s="6">
        <v>0</v>
      </c>
      <c r="M48" s="15">
        <v>0</v>
      </c>
      <c r="O48" s="6">
        <v>0</v>
      </c>
      <c r="Q48" s="6">
        <v>1142895</v>
      </c>
      <c r="S48" s="6">
        <v>188732</v>
      </c>
      <c r="U48" s="6">
        <v>256078371413</v>
      </c>
      <c r="W48" s="6">
        <v>214417439028.117</v>
      </c>
      <c r="Y48" s="8">
        <v>4.9099999999999998E-2</v>
      </c>
    </row>
    <row r="49" spans="1:25" ht="18.75" x14ac:dyDescent="0.45">
      <c r="A49" s="3" t="s">
        <v>60</v>
      </c>
      <c r="C49" s="4">
        <v>500000</v>
      </c>
      <c r="E49" s="6">
        <v>4424388738</v>
      </c>
      <c r="G49" s="6">
        <v>11580682500</v>
      </c>
      <c r="I49" s="6">
        <v>1500000</v>
      </c>
      <c r="K49" s="6">
        <v>32009628550</v>
      </c>
      <c r="M49" s="15">
        <v>0</v>
      </c>
      <c r="O49" s="6">
        <v>0</v>
      </c>
      <c r="Q49" s="6">
        <v>2000000</v>
      </c>
      <c r="S49" s="6">
        <v>21320</v>
      </c>
      <c r="U49" s="6">
        <v>36434017288</v>
      </c>
      <c r="W49" s="6">
        <v>42386292000</v>
      </c>
      <c r="Y49" s="8">
        <v>9.7000000000000003E-3</v>
      </c>
    </row>
    <row r="50" spans="1:25" ht="18.75" x14ac:dyDescent="0.45">
      <c r="A50" s="3" t="s">
        <v>61</v>
      </c>
      <c r="C50" s="4">
        <v>6950000</v>
      </c>
      <c r="E50" s="6">
        <v>114960244199</v>
      </c>
      <c r="G50" s="6">
        <v>108811198125</v>
      </c>
      <c r="I50" s="6">
        <v>0</v>
      </c>
      <c r="K50" s="6">
        <v>0</v>
      </c>
      <c r="M50" s="15">
        <v>0</v>
      </c>
      <c r="O50" s="6">
        <v>0</v>
      </c>
      <c r="Q50" s="6">
        <v>6950000</v>
      </c>
      <c r="S50" s="6">
        <v>13590</v>
      </c>
      <c r="U50" s="6">
        <v>114960244199</v>
      </c>
      <c r="W50" s="6">
        <v>93888519525</v>
      </c>
      <c r="Y50" s="8">
        <v>2.1499999999999998E-2</v>
      </c>
    </row>
    <row r="51" spans="1:25" ht="18.75" x14ac:dyDescent="0.45">
      <c r="A51" s="3" t="s">
        <v>62</v>
      </c>
      <c r="C51" s="4">
        <v>1000000</v>
      </c>
      <c r="E51" s="6">
        <v>47300546512</v>
      </c>
      <c r="G51" s="6">
        <v>37783840500</v>
      </c>
      <c r="I51" s="6">
        <v>0</v>
      </c>
      <c r="K51" s="6">
        <v>0</v>
      </c>
      <c r="M51" s="15">
        <v>0</v>
      </c>
      <c r="O51" s="6">
        <v>0</v>
      </c>
      <c r="Q51" s="6">
        <v>1000000</v>
      </c>
      <c r="S51" s="6">
        <v>37530</v>
      </c>
      <c r="U51" s="6">
        <v>47300546512</v>
      </c>
      <c r="W51" s="6">
        <v>37306696500</v>
      </c>
      <c r="Y51" s="8">
        <v>8.5000000000000006E-3</v>
      </c>
    </row>
    <row r="52" spans="1:25" ht="18.75" x14ac:dyDescent="0.45">
      <c r="A52" s="3" t="s">
        <v>63</v>
      </c>
      <c r="C52" s="4">
        <v>5250000</v>
      </c>
      <c r="E52" s="6">
        <v>25711733725</v>
      </c>
      <c r="G52" s="6">
        <v>87153333750</v>
      </c>
      <c r="I52" s="6">
        <v>0</v>
      </c>
      <c r="K52" s="6">
        <v>0</v>
      </c>
      <c r="M52" s="15">
        <v>0</v>
      </c>
      <c r="O52" s="6">
        <v>0</v>
      </c>
      <c r="Q52" s="6">
        <v>5250000</v>
      </c>
      <c r="S52" s="6">
        <v>17670</v>
      </c>
      <c r="U52" s="6">
        <v>25711733725</v>
      </c>
      <c r="W52" s="6">
        <v>92215533375</v>
      </c>
      <c r="Y52" s="8">
        <v>2.1100000000000001E-2</v>
      </c>
    </row>
    <row r="53" spans="1:25" ht="18.75" x14ac:dyDescent="0.45">
      <c r="A53" s="3" t="s">
        <v>64</v>
      </c>
      <c r="C53" s="4">
        <v>1000000</v>
      </c>
      <c r="E53" s="6">
        <v>4468059588</v>
      </c>
      <c r="G53" s="6">
        <v>15089679000</v>
      </c>
      <c r="I53" s="6">
        <v>0</v>
      </c>
      <c r="K53" s="6">
        <v>0</v>
      </c>
      <c r="M53" s="15">
        <v>-1000000</v>
      </c>
      <c r="O53" s="6">
        <v>16958493208</v>
      </c>
      <c r="Q53" s="6">
        <v>0</v>
      </c>
      <c r="S53" s="6">
        <v>0</v>
      </c>
      <c r="U53" s="6">
        <v>0</v>
      </c>
      <c r="W53" s="6">
        <v>0</v>
      </c>
      <c r="Y53" s="8">
        <v>0</v>
      </c>
    </row>
    <row r="54" spans="1:25" ht="18.75" x14ac:dyDescent="0.45">
      <c r="A54" s="3" t="s">
        <v>65</v>
      </c>
      <c r="C54" s="4">
        <v>7200000</v>
      </c>
      <c r="E54" s="6">
        <v>247867467911</v>
      </c>
      <c r="G54" s="6">
        <v>169839406800</v>
      </c>
      <c r="I54" s="6">
        <v>0</v>
      </c>
      <c r="K54" s="6">
        <v>0</v>
      </c>
      <c r="M54" s="15">
        <v>0</v>
      </c>
      <c r="O54" s="6">
        <v>0</v>
      </c>
      <c r="Q54" s="6">
        <v>7200000</v>
      </c>
      <c r="S54" s="6">
        <v>25170</v>
      </c>
      <c r="U54" s="6">
        <v>247867467911</v>
      </c>
      <c r="W54" s="6">
        <v>180145717200</v>
      </c>
      <c r="Y54" s="8">
        <v>4.1300000000000003E-2</v>
      </c>
    </row>
    <row r="55" spans="1:25" ht="18.75" x14ac:dyDescent="0.45">
      <c r="A55" s="3" t="s">
        <v>66</v>
      </c>
      <c r="C55" s="4">
        <v>1000000</v>
      </c>
      <c r="E55" s="6">
        <v>9423523115</v>
      </c>
      <c r="G55" s="6">
        <v>19871059500</v>
      </c>
      <c r="I55" s="6">
        <v>0</v>
      </c>
      <c r="K55" s="6">
        <v>0</v>
      </c>
      <c r="M55" s="15">
        <v>0</v>
      </c>
      <c r="O55" s="6">
        <v>0</v>
      </c>
      <c r="Q55" s="6">
        <v>1000000</v>
      </c>
      <c r="S55" s="6">
        <v>22500</v>
      </c>
      <c r="U55" s="6">
        <v>9423523115</v>
      </c>
      <c r="W55" s="6">
        <v>22366125000</v>
      </c>
      <c r="Y55" s="8">
        <v>5.1000000000000004E-3</v>
      </c>
    </row>
    <row r="56" spans="1:25" ht="18.75" x14ac:dyDescent="0.45">
      <c r="A56" s="3" t="s">
        <v>67</v>
      </c>
      <c r="C56" s="4">
        <v>599387</v>
      </c>
      <c r="E56" s="6">
        <v>11431068925</v>
      </c>
      <c r="G56" s="6">
        <v>20317484074.634998</v>
      </c>
      <c r="I56" s="6">
        <v>0</v>
      </c>
      <c r="K56" s="6">
        <v>0</v>
      </c>
      <c r="M56" s="15">
        <v>-100000</v>
      </c>
      <c r="O56" s="6">
        <v>2637214744</v>
      </c>
      <c r="Q56" s="6">
        <v>499387</v>
      </c>
      <c r="S56" s="6">
        <v>27930</v>
      </c>
      <c r="U56" s="6">
        <v>9523942323</v>
      </c>
      <c r="W56" s="6">
        <v>13864889030.4855</v>
      </c>
      <c r="Y56" s="8">
        <v>3.2000000000000002E-3</v>
      </c>
    </row>
    <row r="57" spans="1:25" ht="18.75" x14ac:dyDescent="0.45">
      <c r="A57" s="3" t="s">
        <v>68</v>
      </c>
      <c r="C57" s="4">
        <v>10200</v>
      </c>
      <c r="E57" s="6">
        <v>698446833</v>
      </c>
      <c r="G57" s="6">
        <v>465323353.82999998</v>
      </c>
      <c r="I57" s="6">
        <v>0</v>
      </c>
      <c r="K57" s="6">
        <v>0</v>
      </c>
      <c r="M57" s="15">
        <v>0</v>
      </c>
      <c r="O57" s="6">
        <v>0</v>
      </c>
      <c r="Q57" s="6">
        <v>10200</v>
      </c>
      <c r="S57" s="6">
        <v>45893</v>
      </c>
      <c r="U57" s="6">
        <v>698446833</v>
      </c>
      <c r="W57" s="6">
        <v>465323353.82999998</v>
      </c>
      <c r="Y57" s="8">
        <v>1E-4</v>
      </c>
    </row>
    <row r="58" spans="1:25" ht="18.75" x14ac:dyDescent="0.45">
      <c r="A58" s="3" t="s">
        <v>70</v>
      </c>
      <c r="C58" s="4">
        <v>0</v>
      </c>
      <c r="E58" s="6">
        <v>0</v>
      </c>
      <c r="G58" s="6">
        <v>0</v>
      </c>
      <c r="I58" s="6">
        <v>2900000</v>
      </c>
      <c r="K58" s="6">
        <v>43597993139</v>
      </c>
      <c r="M58" s="15">
        <v>0</v>
      </c>
      <c r="O58" s="6">
        <v>0</v>
      </c>
      <c r="Q58" s="6">
        <v>2900000</v>
      </c>
      <c r="S58" s="6">
        <v>15020</v>
      </c>
      <c r="U58" s="6">
        <v>43597993139</v>
      </c>
      <c r="W58" s="6">
        <v>43298829900</v>
      </c>
      <c r="Y58" s="8">
        <v>9.9000000000000008E-3</v>
      </c>
    </row>
    <row r="59" spans="1:25" ht="18.75" x14ac:dyDescent="0.45">
      <c r="A59" s="3" t="s">
        <v>71</v>
      </c>
      <c r="C59" s="4">
        <v>0</v>
      </c>
      <c r="E59" s="6">
        <v>0</v>
      </c>
      <c r="G59" s="6">
        <v>0</v>
      </c>
      <c r="I59" s="6">
        <v>7100000</v>
      </c>
      <c r="K59" s="6">
        <v>66385471783</v>
      </c>
      <c r="M59" s="15">
        <v>0</v>
      </c>
      <c r="O59" s="6">
        <v>0</v>
      </c>
      <c r="Q59" s="6">
        <v>7100000</v>
      </c>
      <c r="S59" s="6">
        <v>9830</v>
      </c>
      <c r="U59" s="6">
        <v>66385471783</v>
      </c>
      <c r="W59" s="6">
        <v>69377731650</v>
      </c>
      <c r="Y59" s="8">
        <v>1.5900000000000001E-2</v>
      </c>
    </row>
    <row r="60" spans="1:25" ht="18.75" x14ac:dyDescent="0.45">
      <c r="A60" s="3" t="s">
        <v>72</v>
      </c>
      <c r="C60" s="4">
        <v>0</v>
      </c>
      <c r="E60" s="6">
        <v>0</v>
      </c>
      <c r="G60" s="6">
        <v>0</v>
      </c>
      <c r="I60" s="6">
        <v>6896067</v>
      </c>
      <c r="K60" s="6">
        <v>0</v>
      </c>
      <c r="M60" s="15">
        <v>0</v>
      </c>
      <c r="O60" s="6">
        <v>0</v>
      </c>
      <c r="Q60" s="6">
        <v>6896067</v>
      </c>
      <c r="S60" s="6">
        <v>4800</v>
      </c>
      <c r="U60" s="6">
        <v>55465066941</v>
      </c>
      <c r="W60" s="6">
        <v>32904169972</v>
      </c>
      <c r="Y60" s="8">
        <v>7.4999999999999997E-3</v>
      </c>
    </row>
    <row r="61" spans="1:25" ht="18.75" thickBot="1" x14ac:dyDescent="0.45">
      <c r="E61" s="9">
        <f>SUM(E9:E60)</f>
        <v>4203202978537</v>
      </c>
      <c r="G61" s="9">
        <f>SUM(G9:G60)</f>
        <v>4184842851401.0044</v>
      </c>
      <c r="K61" s="9">
        <f>SUM(K9:K60)</f>
        <v>240619087785</v>
      </c>
      <c r="O61" s="9">
        <f>SUM(O9:O60)</f>
        <v>375190593561</v>
      </c>
      <c r="S61" s="6"/>
      <c r="U61" s="9">
        <f>SUM(U9:U60)</f>
        <v>4001021222374</v>
      </c>
      <c r="W61" s="9">
        <f>SUM(W9:W60)</f>
        <v>3938890379498.7363</v>
      </c>
    </row>
    <row r="62" spans="1:25" ht="18.75" thickTop="1" x14ac:dyDescent="0.4"/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scale="4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rightToLeft="1" view="pageBreakPreview" zoomScale="78" zoomScaleNormal="80" zoomScaleSheetLayoutView="78" workbookViewId="0">
      <selection activeCell="Q7" sqref="Q7"/>
    </sheetView>
  </sheetViews>
  <sheetFormatPr defaultRowHeight="18" x14ac:dyDescent="0.4"/>
  <cols>
    <col min="1" max="1" width="30.7109375" style="1" bestFit="1" customWidth="1"/>
    <col min="2" max="2" width="1" style="1" customWidth="1"/>
    <col min="3" max="3" width="8.7109375" style="7" bestFit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4.7109375" style="7" bestFit="1" customWidth="1"/>
    <col min="10" max="10" width="1" style="1" customWidth="1"/>
    <col min="11" max="11" width="9.710937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5.42578125" style="26" bestFit="1" customWidth="1"/>
    <col min="18" max="18" width="1" style="1" customWidth="1"/>
    <col min="19" max="19" width="9.140625" style="1" customWidth="1"/>
    <col min="20" max="20" width="29.140625" style="1" bestFit="1" customWidth="1"/>
    <col min="21" max="21" width="16.5703125" style="21" hidden="1" customWidth="1"/>
    <col min="22" max="22" width="17.5703125" style="21" bestFit="1" customWidth="1"/>
    <col min="23" max="16384" width="9.140625" style="1"/>
  </cols>
  <sheetData>
    <row r="1" spans="1:25" ht="27.75" x14ac:dyDescent="0.4">
      <c r="A1" s="2" t="s">
        <v>3</v>
      </c>
      <c r="C1" s="2" t="s">
        <v>126</v>
      </c>
      <c r="D1" s="2" t="s">
        <v>126</v>
      </c>
      <c r="E1" s="2" t="s">
        <v>126</v>
      </c>
      <c r="F1" s="2" t="s">
        <v>126</v>
      </c>
      <c r="G1" s="2" t="s">
        <v>126</v>
      </c>
      <c r="H1" s="2" t="s">
        <v>126</v>
      </c>
      <c r="I1" s="2" t="s">
        <v>126</v>
      </c>
      <c r="K1" s="2" t="s">
        <v>127</v>
      </c>
      <c r="L1" s="2" t="s">
        <v>127</v>
      </c>
      <c r="M1" s="2" t="s">
        <v>127</v>
      </c>
      <c r="N1" s="2" t="s">
        <v>127</v>
      </c>
      <c r="O1" s="2" t="s">
        <v>127</v>
      </c>
      <c r="P1" s="2" t="s">
        <v>127</v>
      </c>
      <c r="Q1" s="2" t="s">
        <v>127</v>
      </c>
      <c r="W1" s="1" t="s">
        <v>355</v>
      </c>
      <c r="X1" s="21">
        <v>0</v>
      </c>
      <c r="Y1" s="21">
        <v>506369082</v>
      </c>
    </row>
    <row r="2" spans="1:25" ht="81" customHeight="1" x14ac:dyDescent="0.4">
      <c r="A2" s="2" t="s">
        <v>3</v>
      </c>
      <c r="C2" s="2" t="s">
        <v>7</v>
      </c>
      <c r="E2" s="2" t="s">
        <v>178</v>
      </c>
      <c r="G2" s="2" t="s">
        <v>179</v>
      </c>
      <c r="I2" s="5" t="s">
        <v>344</v>
      </c>
      <c r="K2" s="2" t="s">
        <v>7</v>
      </c>
      <c r="M2" s="2" t="s">
        <v>178</v>
      </c>
      <c r="O2" s="2" t="s">
        <v>179</v>
      </c>
      <c r="Q2" s="22" t="s">
        <v>345</v>
      </c>
    </row>
    <row r="3" spans="1:25" ht="18.75" x14ac:dyDescent="0.45">
      <c r="A3" s="3" t="s">
        <v>40</v>
      </c>
      <c r="C3" s="6">
        <v>2200000</v>
      </c>
      <c r="E3" s="15">
        <v>26439742134</v>
      </c>
      <c r="F3" s="15"/>
      <c r="G3" s="15">
        <v>46909734565</v>
      </c>
      <c r="I3" s="15">
        <v>-20469992431</v>
      </c>
      <c r="K3" s="4">
        <v>2200000</v>
      </c>
      <c r="M3" s="15">
        <v>26439742134</v>
      </c>
      <c r="N3" s="15"/>
      <c r="O3" s="15">
        <v>46909734565</v>
      </c>
      <c r="P3" s="15"/>
      <c r="Q3" s="23">
        <v>-20469992431</v>
      </c>
    </row>
    <row r="4" spans="1:25" ht="18.75" x14ac:dyDescent="0.45">
      <c r="A4" s="3" t="s">
        <v>21</v>
      </c>
      <c r="C4" s="6">
        <v>3412304</v>
      </c>
      <c r="E4" s="15">
        <v>22901860809</v>
      </c>
      <c r="F4" s="15"/>
      <c r="G4" s="15">
        <v>23067173531</v>
      </c>
      <c r="I4" s="6">
        <v>-165312722</v>
      </c>
      <c r="K4" s="4">
        <v>3412306</v>
      </c>
      <c r="M4" s="15">
        <v>22901860811</v>
      </c>
      <c r="N4" s="15"/>
      <c r="O4" s="15">
        <v>23067187051</v>
      </c>
      <c r="P4" s="15"/>
      <c r="Q4" s="23">
        <v>-165326240</v>
      </c>
    </row>
    <row r="5" spans="1:25" ht="18.75" x14ac:dyDescent="0.45">
      <c r="A5" s="3" t="s">
        <v>44</v>
      </c>
      <c r="C5" s="6">
        <v>700000</v>
      </c>
      <c r="E5" s="15">
        <v>7271475750</v>
      </c>
      <c r="F5" s="15"/>
      <c r="G5" s="15">
        <v>10667480635</v>
      </c>
      <c r="I5" s="6">
        <v>-3396004885</v>
      </c>
      <c r="K5" s="4">
        <v>7735693</v>
      </c>
      <c r="M5" s="15">
        <v>119879550692</v>
      </c>
      <c r="N5" s="15"/>
      <c r="O5" s="15">
        <v>117395951642</v>
      </c>
      <c r="P5" s="15"/>
      <c r="Q5" s="23">
        <v>2483599050</v>
      </c>
    </row>
    <row r="6" spans="1:25" ht="18.75" x14ac:dyDescent="0.45">
      <c r="A6" s="3" t="s">
        <v>67</v>
      </c>
      <c r="C6" s="6">
        <v>100000</v>
      </c>
      <c r="E6" s="15">
        <v>2637214744</v>
      </c>
      <c r="F6" s="15"/>
      <c r="G6" s="15">
        <v>2359637025</v>
      </c>
      <c r="I6" s="6">
        <v>277577719</v>
      </c>
      <c r="K6" s="4">
        <v>3500613</v>
      </c>
      <c r="M6" s="15">
        <v>282466171210</v>
      </c>
      <c r="N6" s="15"/>
      <c r="O6" s="15">
        <v>82601761069</v>
      </c>
      <c r="P6" s="15"/>
      <c r="Q6" s="23">
        <v>199864410141</v>
      </c>
    </row>
    <row r="7" spans="1:25" ht="18.75" x14ac:dyDescent="0.45">
      <c r="A7" s="3" t="s">
        <v>56</v>
      </c>
      <c r="C7" s="6">
        <v>100000</v>
      </c>
      <c r="E7" s="15">
        <v>2131243234</v>
      </c>
      <c r="F7" s="15"/>
      <c r="G7" s="15">
        <v>1637630918</v>
      </c>
      <c r="I7" s="6">
        <v>493612316</v>
      </c>
      <c r="K7" s="4">
        <v>100000</v>
      </c>
      <c r="M7" s="15">
        <v>2131243234</v>
      </c>
      <c r="N7" s="15"/>
      <c r="O7" s="15">
        <v>1637630918</v>
      </c>
      <c r="P7" s="15"/>
      <c r="Q7" s="23">
        <v>493612316</v>
      </c>
    </row>
    <row r="8" spans="1:25" ht="18.75" x14ac:dyDescent="0.45">
      <c r="A8" s="3" t="s">
        <v>49</v>
      </c>
      <c r="C8" s="6">
        <v>400000</v>
      </c>
      <c r="E8" s="15">
        <v>7012823973</v>
      </c>
      <c r="F8" s="15"/>
      <c r="G8" s="15">
        <v>4379733700</v>
      </c>
      <c r="I8" s="6">
        <v>2633090273</v>
      </c>
      <c r="K8" s="4">
        <v>3000000</v>
      </c>
      <c r="M8" s="15">
        <v>65814462946</v>
      </c>
      <c r="N8" s="15"/>
      <c r="O8" s="15">
        <v>32848002750</v>
      </c>
      <c r="P8" s="15"/>
      <c r="Q8" s="23">
        <v>32966460196</v>
      </c>
    </row>
    <row r="9" spans="1:25" ht="18.75" x14ac:dyDescent="0.45">
      <c r="A9" s="3" t="s">
        <v>37</v>
      </c>
      <c r="C9" s="6">
        <v>500000</v>
      </c>
      <c r="E9" s="15">
        <v>8186001777</v>
      </c>
      <c r="F9" s="15"/>
      <c r="G9" s="15">
        <v>8072291008</v>
      </c>
      <c r="I9" s="6">
        <v>113710769</v>
      </c>
      <c r="K9" s="4">
        <v>13100000</v>
      </c>
      <c r="M9" s="15">
        <v>259787671582</v>
      </c>
      <c r="N9" s="15"/>
      <c r="O9" s="15">
        <v>211494023891</v>
      </c>
      <c r="P9" s="15"/>
      <c r="Q9" s="23">
        <v>48293647691</v>
      </c>
    </row>
    <row r="10" spans="1:25" ht="18.75" x14ac:dyDescent="0.45">
      <c r="A10" s="3" t="s">
        <v>53</v>
      </c>
      <c r="C10" s="6">
        <v>7466482</v>
      </c>
      <c r="E10" s="15">
        <v>107040898103</v>
      </c>
      <c r="F10" s="15"/>
      <c r="G10" s="15">
        <v>149278399773</v>
      </c>
      <c r="I10" s="15">
        <v>-42237501670</v>
      </c>
      <c r="K10" s="4">
        <v>11000000</v>
      </c>
      <c r="M10" s="15">
        <v>181112511020</v>
      </c>
      <c r="N10" s="15"/>
      <c r="O10" s="15">
        <v>221926641697</v>
      </c>
      <c r="P10" s="15"/>
      <c r="Q10" s="23">
        <v>-40814130677</v>
      </c>
    </row>
    <row r="11" spans="1:25" ht="18.75" x14ac:dyDescent="0.45">
      <c r="A11" s="3" t="s">
        <v>41</v>
      </c>
      <c r="C11" s="6">
        <v>1</v>
      </c>
      <c r="E11" s="15">
        <v>1</v>
      </c>
      <c r="F11" s="15"/>
      <c r="G11" s="15">
        <v>13963</v>
      </c>
      <c r="I11" s="15">
        <v>-13962</v>
      </c>
      <c r="K11" s="4">
        <v>1</v>
      </c>
      <c r="M11" s="15">
        <v>1</v>
      </c>
      <c r="N11" s="15"/>
      <c r="O11" s="15">
        <v>13963</v>
      </c>
      <c r="P11" s="15"/>
      <c r="Q11" s="23">
        <v>-13962</v>
      </c>
    </row>
    <row r="12" spans="1:25" ht="18.75" x14ac:dyDescent="0.45">
      <c r="A12" s="3" t="s">
        <v>64</v>
      </c>
      <c r="C12" s="6">
        <v>1000000</v>
      </c>
      <c r="E12" s="15">
        <v>16958493208</v>
      </c>
      <c r="F12" s="15"/>
      <c r="G12" s="15">
        <v>15253555300</v>
      </c>
      <c r="I12" s="6">
        <v>1704937908</v>
      </c>
      <c r="K12" s="4">
        <v>1000000</v>
      </c>
      <c r="M12" s="15">
        <v>16958493208</v>
      </c>
      <c r="N12" s="15"/>
      <c r="O12" s="15">
        <v>15253555300</v>
      </c>
      <c r="P12" s="15"/>
      <c r="Q12" s="23">
        <v>1704937908</v>
      </c>
    </row>
    <row r="13" spans="1:25" ht="18.75" x14ac:dyDescent="0.45">
      <c r="A13" s="3" t="s">
        <v>16</v>
      </c>
      <c r="C13" s="6">
        <v>1200000</v>
      </c>
      <c r="E13" s="15">
        <v>11260598460</v>
      </c>
      <c r="F13" s="15"/>
      <c r="G13" s="15">
        <v>7904064977</v>
      </c>
      <c r="I13" s="6">
        <v>3356533483</v>
      </c>
      <c r="K13" s="4">
        <v>21600000</v>
      </c>
      <c r="M13" s="15">
        <v>274070291153</v>
      </c>
      <c r="N13" s="15"/>
      <c r="O13" s="15">
        <v>148991625091</v>
      </c>
      <c r="P13" s="15"/>
      <c r="Q13" s="23">
        <v>125078666062</v>
      </c>
    </row>
    <row r="14" spans="1:25" ht="18.75" x14ac:dyDescent="0.45">
      <c r="A14" s="3" t="s">
        <v>30</v>
      </c>
      <c r="C14" s="6">
        <v>1600000</v>
      </c>
      <c r="E14" s="15">
        <v>134045654507</v>
      </c>
      <c r="F14" s="15"/>
      <c r="G14" s="15">
        <v>169814420573</v>
      </c>
      <c r="I14" s="15">
        <v>-35768766066</v>
      </c>
      <c r="K14" s="4">
        <v>1850000</v>
      </c>
      <c r="M14" s="15">
        <v>158471598766</v>
      </c>
      <c r="N14" s="15"/>
      <c r="O14" s="15">
        <v>185488263384</v>
      </c>
      <c r="P14" s="15"/>
      <c r="Q14" s="23">
        <v>-27016664618</v>
      </c>
    </row>
    <row r="15" spans="1:25" ht="18.75" x14ac:dyDescent="0.45">
      <c r="A15" s="3" t="s">
        <v>45</v>
      </c>
      <c r="C15" s="6">
        <v>4400000</v>
      </c>
      <c r="E15" s="15">
        <v>20193927109</v>
      </c>
      <c r="F15" s="15"/>
      <c r="G15" s="15">
        <v>37665991761</v>
      </c>
      <c r="I15" s="6">
        <v>-17472064652</v>
      </c>
      <c r="K15" s="4">
        <v>29600000</v>
      </c>
      <c r="M15" s="15">
        <v>244018986806</v>
      </c>
      <c r="N15" s="15"/>
      <c r="O15" s="15">
        <v>186018541386</v>
      </c>
      <c r="P15" s="15"/>
      <c r="Q15" s="23">
        <v>58000445420</v>
      </c>
      <c r="R15" s="20"/>
    </row>
    <row r="16" spans="1:25" ht="18.75" x14ac:dyDescent="0.45">
      <c r="A16" s="3" t="s">
        <v>31</v>
      </c>
      <c r="C16" s="6">
        <v>32</v>
      </c>
      <c r="E16" s="15">
        <v>5004738</v>
      </c>
      <c r="F16" s="15"/>
      <c r="G16" s="15">
        <v>2965776</v>
      </c>
      <c r="I16" s="15">
        <v>2038962</v>
      </c>
      <c r="K16" s="4">
        <v>350032</v>
      </c>
      <c r="M16" s="15">
        <v>62280235259</v>
      </c>
      <c r="N16" s="15"/>
      <c r="O16" s="15">
        <v>32441142794</v>
      </c>
      <c r="P16" s="15"/>
      <c r="Q16" s="23">
        <v>29839092465</v>
      </c>
    </row>
    <row r="17" spans="1:17" ht="18.75" x14ac:dyDescent="0.45">
      <c r="A17" s="3" t="s">
        <v>28</v>
      </c>
      <c r="C17" s="6">
        <v>400000</v>
      </c>
      <c r="E17" s="15">
        <v>9105655014</v>
      </c>
      <c r="F17" s="15"/>
      <c r="G17" s="15">
        <v>2522288138</v>
      </c>
      <c r="I17" s="6">
        <v>6583366876</v>
      </c>
      <c r="K17" s="4">
        <v>400000</v>
      </c>
      <c r="M17" s="15">
        <v>9105655014</v>
      </c>
      <c r="N17" s="15"/>
      <c r="O17" s="15">
        <v>2522288138</v>
      </c>
      <c r="P17" s="15"/>
      <c r="Q17" s="23">
        <v>6583366876</v>
      </c>
    </row>
    <row r="18" spans="1:17" ht="18.75" x14ac:dyDescent="0.45">
      <c r="A18" s="3" t="s">
        <v>20</v>
      </c>
      <c r="C18" s="6">
        <v>0</v>
      </c>
      <c r="E18" s="15">
        <v>0</v>
      </c>
      <c r="F18" s="15"/>
      <c r="G18" s="15">
        <v>0</v>
      </c>
      <c r="I18" s="6">
        <v>0</v>
      </c>
      <c r="K18" s="4">
        <v>3224915</v>
      </c>
      <c r="M18" s="15">
        <v>91540140049</v>
      </c>
      <c r="N18" s="15"/>
      <c r="O18" s="15">
        <v>75324795190</v>
      </c>
      <c r="P18" s="15"/>
      <c r="Q18" s="23">
        <v>16215344859</v>
      </c>
    </row>
    <row r="19" spans="1:17" ht="18.75" x14ac:dyDescent="0.45">
      <c r="A19" s="3" t="s">
        <v>35</v>
      </c>
      <c r="C19" s="6">
        <v>0</v>
      </c>
      <c r="E19" s="15">
        <v>0</v>
      </c>
      <c r="F19" s="15"/>
      <c r="G19" s="15">
        <v>0</v>
      </c>
      <c r="I19" s="6">
        <v>0</v>
      </c>
      <c r="K19" s="4">
        <v>68061</v>
      </c>
      <c r="M19" s="15">
        <v>1232692999</v>
      </c>
      <c r="N19" s="15"/>
      <c r="O19" s="15">
        <v>761925904</v>
      </c>
      <c r="P19" s="15"/>
      <c r="Q19" s="23">
        <v>470767095</v>
      </c>
    </row>
    <row r="20" spans="1:17" ht="18.75" x14ac:dyDescent="0.45">
      <c r="A20" s="3" t="s">
        <v>46</v>
      </c>
      <c r="C20" s="6">
        <v>0</v>
      </c>
      <c r="E20" s="15">
        <v>0</v>
      </c>
      <c r="F20" s="15"/>
      <c r="G20" s="15">
        <v>0</v>
      </c>
      <c r="I20" s="15">
        <v>0</v>
      </c>
      <c r="K20" s="4">
        <v>1000000</v>
      </c>
      <c r="M20" s="15">
        <v>28138398732</v>
      </c>
      <c r="N20" s="15"/>
      <c r="O20" s="15">
        <v>20218512056</v>
      </c>
      <c r="P20" s="15"/>
      <c r="Q20" s="23">
        <v>7919886676</v>
      </c>
    </row>
    <row r="21" spans="1:17" ht="18.75" x14ac:dyDescent="0.45">
      <c r="A21" s="3" t="s">
        <v>180</v>
      </c>
      <c r="C21" s="6">
        <v>0</v>
      </c>
      <c r="E21" s="15">
        <v>0</v>
      </c>
      <c r="F21" s="15"/>
      <c r="G21" s="15">
        <v>0</v>
      </c>
      <c r="I21" s="6">
        <v>0</v>
      </c>
      <c r="K21" s="4">
        <v>6640000</v>
      </c>
      <c r="M21" s="15">
        <v>142478971576</v>
      </c>
      <c r="N21" s="15"/>
      <c r="O21" s="15">
        <v>125420654579</v>
      </c>
      <c r="P21" s="15"/>
      <c r="Q21" s="23">
        <v>17058316997</v>
      </c>
    </row>
    <row r="22" spans="1:17" ht="18.75" x14ac:dyDescent="0.45">
      <c r="A22" s="3" t="s">
        <v>181</v>
      </c>
      <c r="C22" s="6">
        <v>0</v>
      </c>
      <c r="E22" s="15">
        <v>0</v>
      </c>
      <c r="F22" s="15"/>
      <c r="G22" s="15">
        <v>0</v>
      </c>
      <c r="I22" s="15">
        <v>0</v>
      </c>
      <c r="K22" s="4">
        <v>173</v>
      </c>
      <c r="M22" s="15">
        <v>2664480</v>
      </c>
      <c r="N22" s="15"/>
      <c r="O22" s="15">
        <v>2685103</v>
      </c>
      <c r="P22" s="15"/>
      <c r="Q22" s="23">
        <v>-20623</v>
      </c>
    </row>
    <row r="23" spans="1:17" ht="18.75" x14ac:dyDescent="0.45">
      <c r="A23" s="3" t="s">
        <v>174</v>
      </c>
      <c r="C23" s="6">
        <v>0</v>
      </c>
      <c r="E23" s="4">
        <v>0</v>
      </c>
      <c r="G23" s="4">
        <v>0</v>
      </c>
      <c r="I23" s="6">
        <v>0</v>
      </c>
      <c r="K23" s="4">
        <v>9364474</v>
      </c>
      <c r="M23" s="15">
        <v>247094492004</v>
      </c>
      <c r="N23" s="15"/>
      <c r="O23" s="15">
        <v>147694739792</v>
      </c>
      <c r="P23" s="15"/>
      <c r="Q23" s="23">
        <v>99399752212</v>
      </c>
    </row>
    <row r="24" spans="1:17" ht="18.75" x14ac:dyDescent="0.45">
      <c r="A24" s="3" t="s">
        <v>182</v>
      </c>
      <c r="C24" s="6">
        <v>0</v>
      </c>
      <c r="E24" s="15">
        <v>0</v>
      </c>
      <c r="F24" s="15"/>
      <c r="G24" s="15">
        <v>0</v>
      </c>
      <c r="I24" s="6">
        <v>0</v>
      </c>
      <c r="K24" s="4">
        <v>4850000</v>
      </c>
      <c r="M24" s="15">
        <v>232839315587</v>
      </c>
      <c r="N24" s="15"/>
      <c r="O24" s="15">
        <v>201413236908</v>
      </c>
      <c r="P24" s="15"/>
      <c r="Q24" s="23">
        <v>31426078679</v>
      </c>
    </row>
    <row r="25" spans="1:17" ht="18.75" x14ac:dyDescent="0.45">
      <c r="A25" s="3" t="s">
        <v>183</v>
      </c>
      <c r="C25" s="6">
        <v>0</v>
      </c>
      <c r="E25" s="15">
        <v>0</v>
      </c>
      <c r="F25" s="15"/>
      <c r="G25" s="15">
        <v>0</v>
      </c>
      <c r="I25" s="6">
        <v>0</v>
      </c>
      <c r="K25" s="4">
        <v>600</v>
      </c>
      <c r="M25" s="15">
        <v>18307846</v>
      </c>
      <c r="N25" s="15"/>
      <c r="O25" s="15">
        <v>17885171</v>
      </c>
      <c r="P25" s="15"/>
      <c r="Q25" s="23">
        <v>422675</v>
      </c>
    </row>
    <row r="26" spans="1:17" ht="18.75" x14ac:dyDescent="0.45">
      <c r="A26" s="3" t="s">
        <v>65</v>
      </c>
      <c r="C26" s="6">
        <v>0</v>
      </c>
      <c r="E26" s="15">
        <v>0</v>
      </c>
      <c r="F26" s="15"/>
      <c r="G26" s="15">
        <v>0</v>
      </c>
      <c r="I26" s="6">
        <v>0</v>
      </c>
      <c r="K26" s="4">
        <v>2750000</v>
      </c>
      <c r="M26" s="15">
        <v>84206458359</v>
      </c>
      <c r="N26" s="15"/>
      <c r="O26" s="15">
        <v>37632871753</v>
      </c>
      <c r="P26" s="15"/>
      <c r="Q26" s="23">
        <v>46573586606</v>
      </c>
    </row>
    <row r="27" spans="1:17" ht="18.75" x14ac:dyDescent="0.45">
      <c r="A27" s="3" t="s">
        <v>184</v>
      </c>
      <c r="C27" s="6">
        <v>0</v>
      </c>
      <c r="E27" s="15">
        <v>0</v>
      </c>
      <c r="F27" s="15"/>
      <c r="G27" s="15">
        <v>0</v>
      </c>
      <c r="I27" s="6">
        <v>0</v>
      </c>
      <c r="K27" s="4">
        <v>15200000</v>
      </c>
      <c r="M27" s="15">
        <v>54998798400</v>
      </c>
      <c r="N27" s="15"/>
      <c r="O27" s="15">
        <v>58905471107</v>
      </c>
      <c r="P27" s="15"/>
      <c r="Q27" s="23">
        <v>-3906672707</v>
      </c>
    </row>
    <row r="28" spans="1:17" ht="18.75" x14ac:dyDescent="0.45">
      <c r="A28" s="3" t="s">
        <v>185</v>
      </c>
      <c r="C28" s="6">
        <v>0</v>
      </c>
      <c r="E28" s="15">
        <v>0</v>
      </c>
      <c r="F28" s="15"/>
      <c r="G28" s="15">
        <v>0</v>
      </c>
      <c r="I28" s="6">
        <v>0</v>
      </c>
      <c r="K28" s="4">
        <v>1303097</v>
      </c>
      <c r="M28" s="15">
        <v>41023531289</v>
      </c>
      <c r="N28" s="15"/>
      <c r="O28" s="15">
        <v>20221594767</v>
      </c>
      <c r="P28" s="15"/>
      <c r="Q28" s="23">
        <v>20801936522</v>
      </c>
    </row>
    <row r="29" spans="1:17" ht="18.75" x14ac:dyDescent="0.45">
      <c r="A29" s="3" t="s">
        <v>52</v>
      </c>
      <c r="C29" s="6">
        <v>0</v>
      </c>
      <c r="E29" s="15">
        <v>0</v>
      </c>
      <c r="F29" s="15"/>
      <c r="G29" s="15">
        <v>0</v>
      </c>
      <c r="I29" s="15">
        <v>0</v>
      </c>
      <c r="K29" s="4">
        <v>8070280</v>
      </c>
      <c r="M29" s="15">
        <v>115980567817</v>
      </c>
      <c r="N29" s="15"/>
      <c r="O29" s="15">
        <v>96391411415</v>
      </c>
      <c r="P29" s="15"/>
      <c r="Q29" s="23">
        <v>19589156402</v>
      </c>
    </row>
    <row r="30" spans="1:17" ht="18.75" x14ac:dyDescent="0.45">
      <c r="A30" s="3" t="s">
        <v>186</v>
      </c>
      <c r="C30" s="6">
        <v>0</v>
      </c>
      <c r="E30" s="15">
        <v>0</v>
      </c>
      <c r="F30" s="15"/>
      <c r="G30" s="15">
        <v>0</v>
      </c>
      <c r="I30" s="6">
        <v>0</v>
      </c>
      <c r="K30" s="4">
        <v>300000</v>
      </c>
      <c r="M30" s="15">
        <v>30966645828</v>
      </c>
      <c r="N30" s="15"/>
      <c r="O30" s="15">
        <v>42855597787</v>
      </c>
      <c r="P30" s="15"/>
      <c r="Q30" s="23">
        <v>-11888951959</v>
      </c>
    </row>
    <row r="31" spans="1:17" ht="18.75" x14ac:dyDescent="0.45">
      <c r="A31" s="3" t="s">
        <v>187</v>
      </c>
      <c r="C31" s="6">
        <v>0</v>
      </c>
      <c r="E31" s="15">
        <v>0</v>
      </c>
      <c r="F31" s="15"/>
      <c r="G31" s="15">
        <v>0</v>
      </c>
      <c r="I31" s="6">
        <v>0</v>
      </c>
      <c r="K31" s="4">
        <v>300000</v>
      </c>
      <c r="M31" s="15">
        <v>50870289562</v>
      </c>
      <c r="N31" s="15"/>
      <c r="O31" s="15">
        <v>37408569375</v>
      </c>
      <c r="P31" s="15"/>
      <c r="Q31" s="23">
        <v>13461720187</v>
      </c>
    </row>
    <row r="32" spans="1:17" ht="18.75" x14ac:dyDescent="0.45">
      <c r="A32" s="3" t="s">
        <v>42</v>
      </c>
      <c r="C32" s="6">
        <v>0</v>
      </c>
      <c r="E32" s="4">
        <v>0</v>
      </c>
      <c r="G32" s="4">
        <v>0</v>
      </c>
      <c r="I32" s="6">
        <v>0</v>
      </c>
      <c r="K32" s="4">
        <v>7904669</v>
      </c>
      <c r="M32" s="15">
        <v>120524253391</v>
      </c>
      <c r="N32" s="15"/>
      <c r="O32" s="15">
        <v>85412267938</v>
      </c>
      <c r="P32" s="15"/>
      <c r="Q32" s="23">
        <v>35111985453</v>
      </c>
    </row>
    <row r="33" spans="1:17" ht="18.75" x14ac:dyDescent="0.45">
      <c r="A33" s="3" t="s">
        <v>138</v>
      </c>
      <c r="C33" s="6">
        <v>0</v>
      </c>
      <c r="E33" s="15">
        <v>0</v>
      </c>
      <c r="F33" s="15"/>
      <c r="G33" s="15">
        <v>0</v>
      </c>
      <c r="I33" s="6">
        <v>0</v>
      </c>
      <c r="K33" s="4">
        <v>3223</v>
      </c>
      <c r="M33" s="15">
        <v>86375077</v>
      </c>
      <c r="N33" s="15"/>
      <c r="O33" s="15">
        <v>65897598</v>
      </c>
      <c r="P33" s="15"/>
      <c r="Q33" s="23">
        <v>20477479</v>
      </c>
    </row>
    <row r="34" spans="1:17" ht="18.75" x14ac:dyDescent="0.45">
      <c r="A34" s="3" t="s">
        <v>188</v>
      </c>
      <c r="C34" s="6">
        <v>0</v>
      </c>
      <c r="E34" s="15">
        <v>0</v>
      </c>
      <c r="F34" s="15"/>
      <c r="G34" s="15">
        <v>0</v>
      </c>
      <c r="I34" s="6">
        <v>0</v>
      </c>
      <c r="K34" s="4">
        <v>1650000</v>
      </c>
      <c r="M34" s="15">
        <v>4596900000</v>
      </c>
      <c r="N34" s="15"/>
      <c r="O34" s="15">
        <v>19181206687</v>
      </c>
      <c r="P34" s="15"/>
      <c r="Q34" s="23">
        <v>-14584306687</v>
      </c>
    </row>
    <row r="35" spans="1:17" ht="18.75" x14ac:dyDescent="0.45">
      <c r="A35" s="3" t="s">
        <v>170</v>
      </c>
      <c r="C35" s="6">
        <v>0</v>
      </c>
      <c r="E35" s="15">
        <v>0</v>
      </c>
      <c r="F35" s="15"/>
      <c r="G35" s="15">
        <v>0</v>
      </c>
      <c r="I35" s="6">
        <v>0</v>
      </c>
      <c r="K35" s="4">
        <v>130000</v>
      </c>
      <c r="M35" s="15">
        <v>21129470503</v>
      </c>
      <c r="N35" s="15"/>
      <c r="O35" s="15">
        <v>14957466225</v>
      </c>
      <c r="P35" s="15"/>
      <c r="Q35" s="23">
        <v>6172004278</v>
      </c>
    </row>
    <row r="36" spans="1:17" ht="18.75" x14ac:dyDescent="0.45">
      <c r="A36" s="3" t="s">
        <v>57</v>
      </c>
      <c r="C36" s="6">
        <v>0</v>
      </c>
      <c r="E36" s="15">
        <v>0</v>
      </c>
      <c r="F36" s="15"/>
      <c r="G36" s="15">
        <v>0</v>
      </c>
      <c r="I36" s="6">
        <v>0</v>
      </c>
      <c r="K36" s="4">
        <v>1500000</v>
      </c>
      <c r="M36" s="15">
        <v>50860569333</v>
      </c>
      <c r="N36" s="15"/>
      <c r="O36" s="15">
        <v>46183817462</v>
      </c>
      <c r="P36" s="15"/>
      <c r="Q36" s="23">
        <v>4676751871</v>
      </c>
    </row>
    <row r="37" spans="1:17" ht="18.75" x14ac:dyDescent="0.45">
      <c r="A37" s="3" t="s">
        <v>154</v>
      </c>
      <c r="C37" s="6">
        <v>0</v>
      </c>
      <c r="E37" s="15">
        <v>0</v>
      </c>
      <c r="F37" s="15"/>
      <c r="G37" s="15">
        <v>0</v>
      </c>
      <c r="I37" s="6">
        <v>0</v>
      </c>
      <c r="K37" s="4">
        <v>4000000</v>
      </c>
      <c r="M37" s="15">
        <v>60690683168</v>
      </c>
      <c r="N37" s="15"/>
      <c r="O37" s="15">
        <v>50124502200</v>
      </c>
      <c r="P37" s="15"/>
      <c r="Q37" s="23">
        <v>10566180968</v>
      </c>
    </row>
    <row r="38" spans="1:17" ht="18.75" x14ac:dyDescent="0.45">
      <c r="A38" s="3" t="s">
        <v>165</v>
      </c>
      <c r="C38" s="6">
        <v>0</v>
      </c>
      <c r="E38" s="4">
        <v>0</v>
      </c>
      <c r="G38" s="4">
        <v>0</v>
      </c>
      <c r="I38" s="6">
        <v>0</v>
      </c>
      <c r="K38" s="4">
        <v>2000000</v>
      </c>
      <c r="M38" s="4">
        <v>35388180000</v>
      </c>
      <c r="O38" s="4">
        <v>26230710000</v>
      </c>
      <c r="Q38" s="24">
        <v>9157470000</v>
      </c>
    </row>
    <row r="39" spans="1:17" ht="18.75" x14ac:dyDescent="0.45">
      <c r="A39" s="3" t="s">
        <v>189</v>
      </c>
      <c r="C39" s="6">
        <v>0</v>
      </c>
      <c r="E39" s="15">
        <v>0</v>
      </c>
      <c r="F39" s="15"/>
      <c r="G39" s="15">
        <v>0</v>
      </c>
      <c r="I39" s="15">
        <v>0</v>
      </c>
      <c r="K39" s="4">
        <v>434160</v>
      </c>
      <c r="M39" s="15">
        <v>11220563878</v>
      </c>
      <c r="N39" s="15"/>
      <c r="O39" s="15">
        <v>8039253016</v>
      </c>
      <c r="P39" s="15"/>
      <c r="Q39" s="23">
        <v>3181310862</v>
      </c>
    </row>
    <row r="40" spans="1:17" ht="18.75" x14ac:dyDescent="0.45">
      <c r="A40" s="3" t="s">
        <v>190</v>
      </c>
      <c r="C40" s="6">
        <v>0</v>
      </c>
      <c r="E40" s="15">
        <v>0</v>
      </c>
      <c r="F40" s="15"/>
      <c r="G40" s="15">
        <v>0</v>
      </c>
      <c r="I40" s="6">
        <v>0</v>
      </c>
      <c r="K40" s="4">
        <v>1500000</v>
      </c>
      <c r="M40" s="15">
        <v>64989565909</v>
      </c>
      <c r="N40" s="15"/>
      <c r="O40" s="15">
        <v>50300367187</v>
      </c>
      <c r="P40" s="15"/>
      <c r="Q40" s="23">
        <v>14689198722</v>
      </c>
    </row>
    <row r="41" spans="1:17" ht="18.75" x14ac:dyDescent="0.45">
      <c r="A41" s="3" t="s">
        <v>149</v>
      </c>
      <c r="C41" s="6">
        <v>0</v>
      </c>
      <c r="E41" s="15">
        <v>0</v>
      </c>
      <c r="F41" s="15"/>
      <c r="G41" s="15">
        <v>0</v>
      </c>
      <c r="I41" s="15">
        <v>0</v>
      </c>
      <c r="K41" s="4">
        <v>600000</v>
      </c>
      <c r="M41" s="15">
        <v>24153296800</v>
      </c>
      <c r="N41" s="15"/>
      <c r="O41" s="15">
        <v>13656661470</v>
      </c>
      <c r="P41" s="15"/>
      <c r="Q41" s="23">
        <v>10496635330</v>
      </c>
    </row>
    <row r="42" spans="1:17" ht="18.75" x14ac:dyDescent="0.45">
      <c r="A42" s="3" t="s">
        <v>191</v>
      </c>
      <c r="C42" s="6">
        <v>0</v>
      </c>
      <c r="E42" s="15">
        <v>0</v>
      </c>
      <c r="F42" s="15"/>
      <c r="G42" s="15">
        <v>0</v>
      </c>
      <c r="I42" s="6">
        <v>0</v>
      </c>
      <c r="K42" s="4">
        <v>9100000</v>
      </c>
      <c r="M42" s="15">
        <v>179455451379</v>
      </c>
      <c r="N42" s="15"/>
      <c r="O42" s="15">
        <v>141858663090</v>
      </c>
      <c r="P42" s="15"/>
      <c r="Q42" s="23">
        <v>37596788289</v>
      </c>
    </row>
    <row r="43" spans="1:17" ht="18.75" x14ac:dyDescent="0.45">
      <c r="A43" s="3" t="s">
        <v>192</v>
      </c>
      <c r="C43" s="6">
        <v>0</v>
      </c>
      <c r="E43" s="15">
        <v>0</v>
      </c>
      <c r="F43" s="15"/>
      <c r="G43" s="15">
        <v>0</v>
      </c>
      <c r="I43" s="15">
        <v>0</v>
      </c>
      <c r="K43" s="4">
        <v>2034833</v>
      </c>
      <c r="M43" s="15">
        <v>87132056039</v>
      </c>
      <c r="N43" s="15"/>
      <c r="O43" s="15">
        <v>80603219261</v>
      </c>
      <c r="P43" s="15"/>
      <c r="Q43" s="23">
        <v>6528836778</v>
      </c>
    </row>
    <row r="44" spans="1:17" ht="18.75" x14ac:dyDescent="0.45">
      <c r="A44" s="3" t="s">
        <v>193</v>
      </c>
      <c r="C44" s="6">
        <v>0</v>
      </c>
      <c r="E44" s="15">
        <v>0</v>
      </c>
      <c r="F44" s="15"/>
      <c r="G44" s="15">
        <v>0</v>
      </c>
      <c r="I44" s="15">
        <v>0</v>
      </c>
      <c r="K44" s="4">
        <v>9492291</v>
      </c>
      <c r="M44" s="15">
        <v>139282158493</v>
      </c>
      <c r="N44" s="15"/>
      <c r="O44" s="15">
        <v>139282158493</v>
      </c>
      <c r="P44" s="15"/>
      <c r="Q44" s="23">
        <v>0</v>
      </c>
    </row>
    <row r="45" spans="1:17" ht="18.75" x14ac:dyDescent="0.45">
      <c r="A45" s="3" t="s">
        <v>55</v>
      </c>
      <c r="C45" s="6">
        <v>0</v>
      </c>
      <c r="E45" s="15">
        <v>0</v>
      </c>
      <c r="F45" s="15"/>
      <c r="G45" s="15">
        <v>0</v>
      </c>
      <c r="I45" s="6">
        <v>0</v>
      </c>
      <c r="K45" s="4">
        <v>100000</v>
      </c>
      <c r="M45" s="15">
        <v>1306175843</v>
      </c>
      <c r="N45" s="15"/>
      <c r="O45" s="15">
        <v>1408907075</v>
      </c>
      <c r="P45" s="15"/>
      <c r="Q45" s="23">
        <v>-102731232</v>
      </c>
    </row>
    <row r="46" spans="1:17" ht="18.75" x14ac:dyDescent="0.45">
      <c r="A46" s="3" t="s">
        <v>194</v>
      </c>
      <c r="C46" s="6">
        <v>0</v>
      </c>
      <c r="E46" s="15">
        <v>0</v>
      </c>
      <c r="F46" s="15"/>
      <c r="G46" s="15">
        <v>0</v>
      </c>
      <c r="I46" s="15">
        <v>0</v>
      </c>
      <c r="K46" s="4">
        <v>12954981</v>
      </c>
      <c r="M46" s="15">
        <v>49254288405</v>
      </c>
      <c r="N46" s="15"/>
      <c r="O46" s="15">
        <v>28527407084</v>
      </c>
      <c r="P46" s="15"/>
      <c r="Q46" s="23">
        <v>20726881321</v>
      </c>
    </row>
    <row r="47" spans="1:17" ht="18.75" x14ac:dyDescent="0.45">
      <c r="A47" s="3" t="s">
        <v>71</v>
      </c>
      <c r="C47" s="6">
        <v>0</v>
      </c>
      <c r="E47" s="15">
        <v>0</v>
      </c>
      <c r="F47" s="15"/>
      <c r="G47" s="15">
        <v>0</v>
      </c>
      <c r="I47" s="6">
        <v>0</v>
      </c>
      <c r="K47" s="4">
        <v>16315145</v>
      </c>
      <c r="M47" s="15">
        <v>431504630716</v>
      </c>
      <c r="N47" s="15"/>
      <c r="O47" s="15">
        <v>279560579532</v>
      </c>
      <c r="P47" s="15"/>
      <c r="Q47" s="23">
        <v>151944051184</v>
      </c>
    </row>
    <row r="48" spans="1:17" ht="18.75" x14ac:dyDescent="0.45">
      <c r="A48" s="3" t="s">
        <v>23</v>
      </c>
      <c r="C48" s="6">
        <v>0</v>
      </c>
      <c r="E48" s="4">
        <v>0</v>
      </c>
      <c r="G48" s="4">
        <v>0</v>
      </c>
      <c r="I48" s="6">
        <v>0</v>
      </c>
      <c r="K48" s="4">
        <v>110985</v>
      </c>
      <c r="M48" s="15">
        <v>24457869348</v>
      </c>
      <c r="N48" s="15"/>
      <c r="O48" s="15">
        <v>19606982928</v>
      </c>
      <c r="P48" s="15"/>
      <c r="Q48" s="23">
        <v>4850886420</v>
      </c>
    </row>
    <row r="49" spans="1:22" ht="18.75" x14ac:dyDescent="0.45">
      <c r="A49" s="3" t="s">
        <v>168</v>
      </c>
      <c r="C49" s="6">
        <v>0</v>
      </c>
      <c r="E49" s="15">
        <v>0</v>
      </c>
      <c r="F49" s="15"/>
      <c r="G49" s="15">
        <v>0</v>
      </c>
      <c r="I49" s="15">
        <v>0</v>
      </c>
      <c r="K49" s="4">
        <v>571764</v>
      </c>
      <c r="M49" s="15">
        <v>18242807574</v>
      </c>
      <c r="N49" s="15"/>
      <c r="O49" s="15">
        <v>7743169788</v>
      </c>
      <c r="P49" s="15"/>
      <c r="Q49" s="23">
        <v>10499637786</v>
      </c>
    </row>
    <row r="50" spans="1:22" ht="18.75" x14ac:dyDescent="0.45">
      <c r="A50" s="3" t="s">
        <v>195</v>
      </c>
      <c r="C50" s="6">
        <v>0</v>
      </c>
      <c r="E50" s="15">
        <v>0</v>
      </c>
      <c r="F50" s="15"/>
      <c r="G50" s="15">
        <v>0</v>
      </c>
      <c r="I50" s="6">
        <v>0</v>
      </c>
      <c r="K50" s="4">
        <v>2949049</v>
      </c>
      <c r="M50" s="15">
        <v>30180661892</v>
      </c>
      <c r="N50" s="15"/>
      <c r="O50" s="15">
        <v>27700417257</v>
      </c>
      <c r="P50" s="15"/>
      <c r="Q50" s="23">
        <v>2480244635</v>
      </c>
    </row>
    <row r="51" spans="1:22" ht="18.75" x14ac:dyDescent="0.45">
      <c r="A51" s="3" t="s">
        <v>18</v>
      </c>
      <c r="C51" s="6">
        <v>0</v>
      </c>
      <c r="E51" s="15">
        <v>0</v>
      </c>
      <c r="F51" s="15"/>
      <c r="G51" s="15">
        <v>0</v>
      </c>
      <c r="I51" s="6">
        <v>0</v>
      </c>
      <c r="K51" s="4">
        <v>35743867</v>
      </c>
      <c r="M51" s="15">
        <v>267428397150</v>
      </c>
      <c r="N51" s="15"/>
      <c r="O51" s="15">
        <v>182122992592</v>
      </c>
      <c r="P51" s="15"/>
      <c r="Q51" s="23">
        <v>85305404558</v>
      </c>
    </row>
    <row r="52" spans="1:22" ht="18.75" x14ac:dyDescent="0.45">
      <c r="A52" s="3" t="s">
        <v>155</v>
      </c>
      <c r="C52" s="6">
        <v>0</v>
      </c>
      <c r="E52" s="15">
        <v>0</v>
      </c>
      <c r="F52" s="15"/>
      <c r="G52" s="15">
        <v>0</v>
      </c>
      <c r="I52" s="6">
        <v>0</v>
      </c>
      <c r="K52" s="4">
        <v>200000</v>
      </c>
      <c r="M52" s="15">
        <v>3159090900</v>
      </c>
      <c r="N52" s="15"/>
      <c r="O52" s="15">
        <v>4516638288</v>
      </c>
      <c r="P52" s="15"/>
      <c r="Q52" s="23">
        <v>-1357547388</v>
      </c>
    </row>
    <row r="53" spans="1:22" ht="18.75" x14ac:dyDescent="0.45">
      <c r="A53" s="3" t="s">
        <v>163</v>
      </c>
      <c r="C53" s="6">
        <v>0</v>
      </c>
      <c r="E53" s="4">
        <v>0</v>
      </c>
      <c r="G53" s="4">
        <v>0</v>
      </c>
      <c r="I53" s="6">
        <v>0</v>
      </c>
      <c r="K53" s="4">
        <v>284734</v>
      </c>
      <c r="M53" s="15">
        <v>7503528056</v>
      </c>
      <c r="N53" s="15"/>
      <c r="O53" s="15">
        <v>4976920055</v>
      </c>
      <c r="P53" s="15"/>
      <c r="Q53" s="23">
        <v>2526608001</v>
      </c>
    </row>
    <row r="54" spans="1:22" ht="18.75" x14ac:dyDescent="0.45">
      <c r="A54" s="3" t="s">
        <v>196</v>
      </c>
      <c r="C54" s="6">
        <v>0</v>
      </c>
      <c r="E54" s="15">
        <v>0</v>
      </c>
      <c r="F54" s="15"/>
      <c r="G54" s="15">
        <v>0</v>
      </c>
      <c r="I54" s="15">
        <v>0</v>
      </c>
      <c r="K54" s="4">
        <v>250000</v>
      </c>
      <c r="M54" s="15">
        <v>8148724939</v>
      </c>
      <c r="N54" s="15"/>
      <c r="O54" s="15">
        <v>10974670731</v>
      </c>
      <c r="P54" s="15"/>
      <c r="Q54" s="23">
        <v>-2825945792</v>
      </c>
    </row>
    <row r="55" spans="1:22" ht="18.75" x14ac:dyDescent="0.45">
      <c r="A55" s="3" t="s">
        <v>54</v>
      </c>
      <c r="C55" s="6">
        <v>0</v>
      </c>
      <c r="E55" s="15">
        <v>0</v>
      </c>
      <c r="F55" s="15"/>
      <c r="G55" s="15">
        <v>0</v>
      </c>
      <c r="I55" s="15">
        <v>0</v>
      </c>
      <c r="K55" s="4">
        <v>5700000</v>
      </c>
      <c r="M55" s="15">
        <v>283992324706</v>
      </c>
      <c r="N55" s="15"/>
      <c r="O55" s="15">
        <v>158718211021</v>
      </c>
      <c r="P55" s="15"/>
      <c r="Q55" s="23">
        <v>125274113685</v>
      </c>
    </row>
    <row r="56" spans="1:22" ht="18.75" x14ac:dyDescent="0.45">
      <c r="A56" s="3" t="s">
        <v>197</v>
      </c>
      <c r="C56" s="6">
        <v>0</v>
      </c>
      <c r="E56" s="15">
        <v>0</v>
      </c>
      <c r="F56" s="15"/>
      <c r="G56" s="15">
        <v>0</v>
      </c>
      <c r="I56" s="6">
        <v>0</v>
      </c>
      <c r="K56" s="4">
        <v>1260782</v>
      </c>
      <c r="M56" s="15">
        <v>85061538289</v>
      </c>
      <c r="N56" s="15"/>
      <c r="O56" s="15">
        <v>22782330740</v>
      </c>
      <c r="P56" s="15"/>
      <c r="Q56" s="23">
        <v>62279207549</v>
      </c>
    </row>
    <row r="57" spans="1:22" ht="18.75" x14ac:dyDescent="0.45">
      <c r="A57" s="3" t="s">
        <v>198</v>
      </c>
      <c r="C57" s="6">
        <v>0</v>
      </c>
      <c r="E57" s="15">
        <v>0</v>
      </c>
      <c r="F57" s="15"/>
      <c r="G57" s="15">
        <v>0</v>
      </c>
      <c r="I57" s="6">
        <v>0</v>
      </c>
      <c r="K57" s="4">
        <v>400000</v>
      </c>
      <c r="M57" s="15">
        <v>17865704380</v>
      </c>
      <c r="N57" s="15"/>
      <c r="O57" s="15">
        <v>8277776180</v>
      </c>
      <c r="P57" s="15"/>
      <c r="Q57" s="23">
        <v>9587928200</v>
      </c>
    </row>
    <row r="58" spans="1:22" ht="18.75" x14ac:dyDescent="0.45">
      <c r="A58" s="3" t="s">
        <v>199</v>
      </c>
      <c r="C58" s="6">
        <v>0</v>
      </c>
      <c r="E58" s="15">
        <v>0</v>
      </c>
      <c r="F58" s="15"/>
      <c r="G58" s="15">
        <v>0</v>
      </c>
      <c r="I58" s="6">
        <v>0</v>
      </c>
      <c r="K58" s="4">
        <v>2050000</v>
      </c>
      <c r="M58" s="15">
        <v>66228582121</v>
      </c>
      <c r="N58" s="15"/>
      <c r="O58" s="15">
        <v>91461797711</v>
      </c>
      <c r="P58" s="15"/>
      <c r="Q58" s="23">
        <v>-25233215590</v>
      </c>
    </row>
    <row r="59" spans="1:22" ht="18.75" x14ac:dyDescent="0.45">
      <c r="A59" s="3" t="s">
        <v>157</v>
      </c>
      <c r="C59" s="6">
        <v>0</v>
      </c>
      <c r="E59" s="15">
        <v>0</v>
      </c>
      <c r="F59" s="15"/>
      <c r="G59" s="15">
        <v>0</v>
      </c>
      <c r="I59" s="6">
        <v>0</v>
      </c>
      <c r="K59" s="4">
        <v>500000</v>
      </c>
      <c r="M59" s="15">
        <v>7684006565</v>
      </c>
      <c r="N59" s="15"/>
      <c r="O59" s="15">
        <v>7635719937</v>
      </c>
      <c r="P59" s="15"/>
      <c r="Q59" s="23">
        <v>48286628</v>
      </c>
    </row>
    <row r="60" spans="1:22" ht="18.75" x14ac:dyDescent="0.45">
      <c r="A60" s="3" t="s">
        <v>162</v>
      </c>
      <c r="C60" s="6">
        <v>0</v>
      </c>
      <c r="E60" s="15">
        <v>0</v>
      </c>
      <c r="F60" s="15"/>
      <c r="G60" s="15">
        <v>0</v>
      </c>
      <c r="I60" s="15">
        <v>0</v>
      </c>
      <c r="K60" s="4">
        <v>470000</v>
      </c>
      <c r="M60" s="15">
        <v>70914619908</v>
      </c>
      <c r="N60" s="15"/>
      <c r="O60" s="15">
        <v>63416715775</v>
      </c>
      <c r="P60" s="15"/>
      <c r="Q60" s="23">
        <v>7497904133</v>
      </c>
      <c r="U60" s="1"/>
      <c r="V60" s="1"/>
    </row>
    <row r="61" spans="1:22" ht="18.75" x14ac:dyDescent="0.45">
      <c r="A61" s="3" t="s">
        <v>200</v>
      </c>
      <c r="C61" s="6">
        <v>0</v>
      </c>
      <c r="E61" s="15">
        <v>0</v>
      </c>
      <c r="F61" s="15"/>
      <c r="G61" s="15">
        <v>0</v>
      </c>
      <c r="I61" s="6">
        <v>0</v>
      </c>
      <c r="K61" s="4">
        <v>1870000</v>
      </c>
      <c r="M61" s="15">
        <v>60443894735</v>
      </c>
      <c r="N61" s="15"/>
      <c r="O61" s="15">
        <v>60318234714</v>
      </c>
      <c r="P61" s="15"/>
      <c r="Q61" s="23">
        <v>125660021</v>
      </c>
    </row>
    <row r="62" spans="1:22" ht="18.75" x14ac:dyDescent="0.45">
      <c r="A62" s="3" t="s">
        <v>201</v>
      </c>
      <c r="C62" s="6">
        <v>0</v>
      </c>
      <c r="E62" s="15">
        <v>0</v>
      </c>
      <c r="F62" s="15"/>
      <c r="G62" s="15">
        <v>0</v>
      </c>
      <c r="I62" s="15">
        <v>0</v>
      </c>
      <c r="K62" s="4">
        <v>83223</v>
      </c>
      <c r="M62" s="15">
        <v>3941649902</v>
      </c>
      <c r="N62" s="15"/>
      <c r="O62" s="15">
        <v>1749269893</v>
      </c>
      <c r="P62" s="15"/>
      <c r="Q62" s="23">
        <v>2192380009</v>
      </c>
    </row>
    <row r="63" spans="1:22" ht="18.75" x14ac:dyDescent="0.45">
      <c r="A63" s="3" t="s">
        <v>202</v>
      </c>
      <c r="C63" s="6">
        <v>0</v>
      </c>
      <c r="E63" s="15">
        <v>0</v>
      </c>
      <c r="F63" s="15"/>
      <c r="G63" s="15">
        <v>0</v>
      </c>
      <c r="I63" s="6">
        <v>0</v>
      </c>
      <c r="K63" s="4">
        <v>1112640</v>
      </c>
      <c r="M63" s="15">
        <v>16502504474</v>
      </c>
      <c r="N63" s="15"/>
      <c r="O63" s="15">
        <v>4567685940</v>
      </c>
      <c r="P63" s="15"/>
      <c r="Q63" s="23">
        <v>11934818534</v>
      </c>
    </row>
    <row r="64" spans="1:22" ht="18.75" x14ac:dyDescent="0.45">
      <c r="A64" s="3" t="s">
        <v>203</v>
      </c>
      <c r="C64" s="6">
        <v>0</v>
      </c>
      <c r="E64" s="15">
        <v>0</v>
      </c>
      <c r="F64" s="15"/>
      <c r="G64" s="15">
        <v>0</v>
      </c>
      <c r="I64" s="6">
        <v>0</v>
      </c>
      <c r="K64" s="4">
        <v>7824000</v>
      </c>
      <c r="M64" s="15">
        <v>90583930931</v>
      </c>
      <c r="N64" s="15"/>
      <c r="O64" s="15">
        <v>78796570376</v>
      </c>
      <c r="P64" s="15"/>
      <c r="Q64" s="23">
        <v>11787360555</v>
      </c>
    </row>
    <row r="65" spans="5:17" ht="18.75" thickBot="1" x14ac:dyDescent="0.45">
      <c r="E65" s="10">
        <f>SUM(E3:E64)</f>
        <v>375190593561</v>
      </c>
      <c r="G65" s="10">
        <f>SUM(G3:G64)</f>
        <v>479535381643</v>
      </c>
      <c r="I65" s="16">
        <f>SUM(I3:I64)</f>
        <v>-104344788082</v>
      </c>
      <c r="M65" s="10">
        <f>SUM(M3:M64)</f>
        <v>5190744203168</v>
      </c>
      <c r="O65" s="10">
        <f>SUM(O3:O64)</f>
        <v>3913625502790</v>
      </c>
      <c r="Q65" s="25">
        <f>SUM(Q3:Q64)</f>
        <v>1277118700378</v>
      </c>
    </row>
    <row r="66" spans="5:17" ht="18.75" thickTop="1" x14ac:dyDescent="0.4"/>
  </sheetData>
  <sortState ref="A3:Q64">
    <sortCondition ref="A3"/>
  </sortState>
  <mergeCells count="11">
    <mergeCell ref="O2"/>
    <mergeCell ref="Q2"/>
    <mergeCell ref="K1:Q1"/>
    <mergeCell ref="A1:A2"/>
    <mergeCell ref="C2"/>
    <mergeCell ref="E2"/>
    <mergeCell ref="G2"/>
    <mergeCell ref="I2"/>
    <mergeCell ref="C1:I1"/>
    <mergeCell ref="K2"/>
    <mergeCell ref="M2"/>
  </mergeCells>
  <pageMargins left="0.7" right="0.7" top="0.75" bottom="0.75" header="0.3" footer="0.3"/>
  <pageSetup paperSize="9" scale="56" orientation="portrait" verticalDpi="0" r:id="rId1"/>
  <rowBreaks count="1" manualBreakCount="1">
    <brk id="2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6"/>
  <sheetViews>
    <sheetView rightToLeft="1" topLeftCell="C1" zoomScale="86" zoomScaleNormal="86" workbookViewId="0">
      <selection activeCell="M95" sqref="M95"/>
    </sheetView>
  </sheetViews>
  <sheetFormatPr defaultRowHeight="18" x14ac:dyDescent="0.4"/>
  <cols>
    <col min="1" max="1" width="31.425781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4.5703125" style="1" bestFit="1" customWidth="1"/>
    <col min="10" max="10" width="1" style="1" customWidth="1"/>
    <col min="11" max="11" width="14.28515625" style="12" customWidth="1"/>
    <col min="12" max="12" width="1" style="1" customWidth="1"/>
    <col min="13" max="13" width="21.1406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15.7109375" style="1" bestFit="1" customWidth="1"/>
    <col min="20" max="20" width="1" style="1" customWidth="1"/>
    <col min="21" max="21" width="1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7.75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27.75" x14ac:dyDescent="0.4">
      <c r="A3" s="2" t="s">
        <v>124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27.75" x14ac:dyDescent="0.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ht="27.75" x14ac:dyDescent="0.4">
      <c r="A6" s="2" t="s">
        <v>3</v>
      </c>
      <c r="C6" s="2" t="s">
        <v>126</v>
      </c>
      <c r="D6" s="2" t="s">
        <v>126</v>
      </c>
      <c r="E6" s="2" t="s">
        <v>126</v>
      </c>
      <c r="F6" s="2" t="s">
        <v>126</v>
      </c>
      <c r="G6" s="2" t="s">
        <v>126</v>
      </c>
      <c r="H6" s="2" t="s">
        <v>126</v>
      </c>
      <c r="I6" s="2" t="s">
        <v>126</v>
      </c>
      <c r="J6" s="2" t="s">
        <v>126</v>
      </c>
      <c r="K6" s="2" t="s">
        <v>126</v>
      </c>
      <c r="M6" s="2" t="s">
        <v>127</v>
      </c>
      <c r="N6" s="2" t="s">
        <v>127</v>
      </c>
      <c r="O6" s="2" t="s">
        <v>127</v>
      </c>
      <c r="P6" s="2" t="s">
        <v>127</v>
      </c>
      <c r="Q6" s="2" t="s">
        <v>127</v>
      </c>
      <c r="R6" s="2" t="s">
        <v>127</v>
      </c>
      <c r="S6" s="2" t="s">
        <v>127</v>
      </c>
      <c r="T6" s="2" t="s">
        <v>127</v>
      </c>
      <c r="U6" s="2" t="s">
        <v>127</v>
      </c>
    </row>
    <row r="7" spans="1:21" ht="82.5" customHeight="1" x14ac:dyDescent="0.4">
      <c r="A7" s="2" t="s">
        <v>3</v>
      </c>
      <c r="C7" s="2" t="s">
        <v>204</v>
      </c>
      <c r="E7" s="2" t="s">
        <v>205</v>
      </c>
      <c r="G7" s="2" t="s">
        <v>206</v>
      </c>
      <c r="I7" s="2" t="s">
        <v>99</v>
      </c>
      <c r="K7" s="5" t="s">
        <v>343</v>
      </c>
      <c r="M7" s="2" t="s">
        <v>204</v>
      </c>
      <c r="O7" s="2" t="s">
        <v>205</v>
      </c>
      <c r="Q7" s="2" t="s">
        <v>206</v>
      </c>
      <c r="S7" s="2" t="s">
        <v>99</v>
      </c>
      <c r="U7" s="5" t="s">
        <v>338</v>
      </c>
    </row>
    <row r="8" spans="1:21" ht="18.75" x14ac:dyDescent="0.45">
      <c r="A8" s="3" t="s">
        <v>40</v>
      </c>
      <c r="C8" s="4">
        <v>0</v>
      </c>
      <c r="E8" s="15">
        <v>19092239365</v>
      </c>
      <c r="F8" s="15"/>
      <c r="G8" s="15">
        <v>-20469992431</v>
      </c>
      <c r="H8" s="15"/>
      <c r="I8" s="15">
        <v>-1377753066</v>
      </c>
      <c r="K8" s="12" t="s">
        <v>207</v>
      </c>
      <c r="M8" s="15">
        <v>0</v>
      </c>
      <c r="N8" s="15"/>
      <c r="O8" s="15">
        <v>-14905207111</v>
      </c>
      <c r="P8" s="15"/>
      <c r="Q8" s="15">
        <v>-20469992431</v>
      </c>
      <c r="R8" s="15"/>
      <c r="S8" s="15">
        <v>-35375199542</v>
      </c>
      <c r="U8" s="12" t="s">
        <v>208</v>
      </c>
    </row>
    <row r="9" spans="1:21" ht="18.75" x14ac:dyDescent="0.45">
      <c r="A9" s="3" t="s">
        <v>21</v>
      </c>
      <c r="C9" s="4">
        <v>0</v>
      </c>
      <c r="E9" s="15">
        <v>6268124243</v>
      </c>
      <c r="F9" s="15"/>
      <c r="G9" s="15">
        <v>-165312722</v>
      </c>
      <c r="H9" s="15"/>
      <c r="I9" s="15">
        <v>6102811521</v>
      </c>
      <c r="K9" s="12" t="s">
        <v>209</v>
      </c>
      <c r="M9" s="15">
        <v>0</v>
      </c>
      <c r="N9" s="15"/>
      <c r="O9" s="15">
        <v>1837611822</v>
      </c>
      <c r="P9" s="15"/>
      <c r="Q9" s="15">
        <v>-165326240</v>
      </c>
      <c r="R9" s="15"/>
      <c r="S9" s="15">
        <v>1672285582</v>
      </c>
      <c r="U9" s="12" t="s">
        <v>210</v>
      </c>
    </row>
    <row r="10" spans="1:21" ht="18.75" x14ac:dyDescent="0.45">
      <c r="A10" s="3" t="s">
        <v>44</v>
      </c>
      <c r="C10" s="4">
        <v>0</v>
      </c>
      <c r="E10" s="15">
        <v>-14559167655</v>
      </c>
      <c r="F10" s="15"/>
      <c r="G10" s="15">
        <v>-3396004885</v>
      </c>
      <c r="H10" s="15"/>
      <c r="I10" s="15">
        <v>-17955172540</v>
      </c>
      <c r="K10" s="12" t="s">
        <v>211</v>
      </c>
      <c r="M10" s="15">
        <v>0</v>
      </c>
      <c r="N10" s="15"/>
      <c r="O10" s="15">
        <v>-64525567926</v>
      </c>
      <c r="P10" s="15"/>
      <c r="Q10" s="15">
        <v>2483599050</v>
      </c>
      <c r="R10" s="15"/>
      <c r="S10" s="15">
        <v>-62041968876</v>
      </c>
      <c r="U10" s="12" t="s">
        <v>212</v>
      </c>
    </row>
    <row r="11" spans="1:21" ht="18.75" x14ac:dyDescent="0.45">
      <c r="A11" s="3" t="s">
        <v>67</v>
      </c>
      <c r="C11" s="4">
        <v>0</v>
      </c>
      <c r="E11" s="15">
        <v>-4092958018</v>
      </c>
      <c r="F11" s="15"/>
      <c r="G11" s="15">
        <v>277577719</v>
      </c>
      <c r="H11" s="15"/>
      <c r="I11" s="15">
        <v>-3815380299</v>
      </c>
      <c r="K11" s="12" t="s">
        <v>213</v>
      </c>
      <c r="M11" s="15">
        <v>21129296</v>
      </c>
      <c r="N11" s="15"/>
      <c r="O11" s="15">
        <v>2081168489</v>
      </c>
      <c r="P11" s="15"/>
      <c r="Q11" s="15">
        <v>199864410141</v>
      </c>
      <c r="R11" s="15"/>
      <c r="S11" s="15">
        <v>201966707926</v>
      </c>
      <c r="U11" s="12" t="s">
        <v>214</v>
      </c>
    </row>
    <row r="12" spans="1:21" ht="18.75" x14ac:dyDescent="0.45">
      <c r="A12" s="3" t="s">
        <v>56</v>
      </c>
      <c r="C12" s="4">
        <v>0</v>
      </c>
      <c r="E12" s="15">
        <v>-3195539586</v>
      </c>
      <c r="F12" s="15"/>
      <c r="G12" s="15">
        <v>493612316</v>
      </c>
      <c r="H12" s="15"/>
      <c r="I12" s="15">
        <v>-2701927270</v>
      </c>
      <c r="K12" s="12" t="s">
        <v>215</v>
      </c>
      <c r="M12" s="15">
        <v>0</v>
      </c>
      <c r="N12" s="15"/>
      <c r="O12" s="15">
        <v>14335516674</v>
      </c>
      <c r="P12" s="15"/>
      <c r="Q12" s="15">
        <v>493612316</v>
      </c>
      <c r="R12" s="15"/>
      <c r="S12" s="15">
        <v>14829128990</v>
      </c>
      <c r="U12" s="12" t="s">
        <v>216</v>
      </c>
    </row>
    <row r="13" spans="1:21" ht="18.75" x14ac:dyDescent="0.45">
      <c r="A13" s="3" t="s">
        <v>49</v>
      </c>
      <c r="C13" s="4">
        <v>0</v>
      </c>
      <c r="E13" s="15">
        <v>-3231110720</v>
      </c>
      <c r="F13" s="15"/>
      <c r="G13" s="15">
        <v>2633090273</v>
      </c>
      <c r="H13" s="15"/>
      <c r="I13" s="15">
        <v>-598020447</v>
      </c>
      <c r="K13" s="12" t="s">
        <v>217</v>
      </c>
      <c r="M13" s="15">
        <v>300000000</v>
      </c>
      <c r="N13" s="15"/>
      <c r="O13" s="15">
        <v>0</v>
      </c>
      <c r="P13" s="15"/>
      <c r="Q13" s="15">
        <v>32966460196</v>
      </c>
      <c r="R13" s="15"/>
      <c r="S13" s="15">
        <v>33266460196</v>
      </c>
      <c r="U13" s="12" t="s">
        <v>218</v>
      </c>
    </row>
    <row r="14" spans="1:21" ht="18.75" x14ac:dyDescent="0.45">
      <c r="A14" s="3" t="s">
        <v>37</v>
      </c>
      <c r="C14" s="4">
        <v>0</v>
      </c>
      <c r="E14" s="15">
        <v>-6741042092</v>
      </c>
      <c r="F14" s="15"/>
      <c r="G14" s="15">
        <v>113710769</v>
      </c>
      <c r="H14" s="15"/>
      <c r="I14" s="15">
        <v>-6627331323</v>
      </c>
      <c r="K14" s="12" t="s">
        <v>219</v>
      </c>
      <c r="M14" s="15">
        <v>6741000000</v>
      </c>
      <c r="N14" s="15"/>
      <c r="O14" s="15">
        <v>-1959194428</v>
      </c>
      <c r="P14" s="15"/>
      <c r="Q14" s="15">
        <v>48293647691</v>
      </c>
      <c r="R14" s="15"/>
      <c r="S14" s="15">
        <v>53075453263</v>
      </c>
      <c r="U14" s="12" t="s">
        <v>220</v>
      </c>
    </row>
    <row r="15" spans="1:21" ht="18.75" x14ac:dyDescent="0.45">
      <c r="A15" s="3" t="s">
        <v>53</v>
      </c>
      <c r="C15" s="4">
        <v>0</v>
      </c>
      <c r="E15" s="15">
        <v>28298879930</v>
      </c>
      <c r="F15" s="15"/>
      <c r="G15" s="15">
        <v>-42237501670</v>
      </c>
      <c r="H15" s="15"/>
      <c r="I15" s="15">
        <v>-13938621740</v>
      </c>
      <c r="K15" s="12" t="s">
        <v>221</v>
      </c>
      <c r="M15" s="15">
        <v>0</v>
      </c>
      <c r="N15" s="15"/>
      <c r="O15" s="15">
        <v>0</v>
      </c>
      <c r="P15" s="15"/>
      <c r="Q15" s="15">
        <v>-40814130677</v>
      </c>
      <c r="R15" s="15"/>
      <c r="S15" s="15">
        <v>-40814130677</v>
      </c>
      <c r="U15" s="12" t="s">
        <v>222</v>
      </c>
    </row>
    <row r="16" spans="1:21" ht="18.75" x14ac:dyDescent="0.45">
      <c r="A16" s="3" t="s">
        <v>41</v>
      </c>
      <c r="C16" s="4">
        <v>0</v>
      </c>
      <c r="E16" s="15">
        <v>18012837009</v>
      </c>
      <c r="F16" s="15"/>
      <c r="G16" s="15">
        <v>-13962</v>
      </c>
      <c r="H16" s="15"/>
      <c r="I16" s="15">
        <v>18012823047</v>
      </c>
      <c r="K16" s="12" t="s">
        <v>223</v>
      </c>
      <c r="M16" s="15">
        <v>0</v>
      </c>
      <c r="N16" s="15"/>
      <c r="O16" s="15">
        <v>-5753850868</v>
      </c>
      <c r="P16" s="15"/>
      <c r="Q16" s="15">
        <v>-13962</v>
      </c>
      <c r="R16" s="15"/>
      <c r="S16" s="15">
        <v>-5753864830</v>
      </c>
      <c r="U16" s="12" t="s">
        <v>224</v>
      </c>
    </row>
    <row r="17" spans="1:21" ht="18.75" x14ac:dyDescent="0.45">
      <c r="A17" s="3" t="s">
        <v>64</v>
      </c>
      <c r="C17" s="4">
        <v>0</v>
      </c>
      <c r="E17" s="15">
        <v>163876300</v>
      </c>
      <c r="F17" s="15"/>
      <c r="G17" s="15">
        <v>1704937908</v>
      </c>
      <c r="H17" s="15"/>
      <c r="I17" s="15">
        <v>1868814208</v>
      </c>
      <c r="K17" s="12" t="s">
        <v>225</v>
      </c>
      <c r="M17" s="15">
        <v>700000000</v>
      </c>
      <c r="N17" s="15"/>
      <c r="O17" s="15">
        <v>0</v>
      </c>
      <c r="P17" s="15"/>
      <c r="Q17" s="15">
        <v>1704937908</v>
      </c>
      <c r="R17" s="15"/>
      <c r="S17" s="15">
        <v>2404937908</v>
      </c>
      <c r="U17" s="12" t="s">
        <v>226</v>
      </c>
    </row>
    <row r="18" spans="1:21" ht="18.75" x14ac:dyDescent="0.45">
      <c r="A18" s="3" t="s">
        <v>16</v>
      </c>
      <c r="C18" s="4">
        <v>0</v>
      </c>
      <c r="E18" s="15">
        <v>-3717373573</v>
      </c>
      <c r="F18" s="15"/>
      <c r="G18" s="15">
        <v>3356533483</v>
      </c>
      <c r="H18" s="15"/>
      <c r="I18" s="15">
        <v>-360840090</v>
      </c>
      <c r="K18" s="12" t="s">
        <v>51</v>
      </c>
      <c r="M18" s="15">
        <v>850000000</v>
      </c>
      <c r="N18" s="15"/>
      <c r="O18" s="15">
        <v>13893865711</v>
      </c>
      <c r="P18" s="15"/>
      <c r="Q18" s="15">
        <v>125078666062</v>
      </c>
      <c r="R18" s="15"/>
      <c r="S18" s="15">
        <v>139822531773</v>
      </c>
      <c r="U18" s="12" t="s">
        <v>227</v>
      </c>
    </row>
    <row r="19" spans="1:21" ht="18.75" x14ac:dyDescent="0.45">
      <c r="A19" s="3" t="s">
        <v>30</v>
      </c>
      <c r="C19" s="4">
        <v>0</v>
      </c>
      <c r="E19" s="15">
        <v>34339158931</v>
      </c>
      <c r="F19" s="15"/>
      <c r="G19" s="15">
        <v>-35768766066</v>
      </c>
      <c r="H19" s="15"/>
      <c r="I19" s="15">
        <v>-1429607135</v>
      </c>
      <c r="K19" s="12" t="s">
        <v>228</v>
      </c>
      <c r="M19" s="15">
        <v>0</v>
      </c>
      <c r="N19" s="15"/>
      <c r="O19" s="15">
        <v>-6089399162</v>
      </c>
      <c r="P19" s="15"/>
      <c r="Q19" s="15">
        <v>-27016664618</v>
      </c>
      <c r="R19" s="15"/>
      <c r="S19" s="15">
        <v>-33106063780</v>
      </c>
      <c r="U19" s="12" t="s">
        <v>229</v>
      </c>
    </row>
    <row r="20" spans="1:21" ht="18.75" x14ac:dyDescent="0.45">
      <c r="A20" s="3" t="s">
        <v>45</v>
      </c>
      <c r="C20" s="4">
        <v>0</v>
      </c>
      <c r="E20" s="15">
        <v>16224730881</v>
      </c>
      <c r="F20" s="15"/>
      <c r="G20" s="15">
        <v>-17472064652</v>
      </c>
      <c r="H20" s="15"/>
      <c r="I20" s="15">
        <v>-1247333771</v>
      </c>
      <c r="K20" s="12" t="s">
        <v>230</v>
      </c>
      <c r="M20" s="15">
        <v>0</v>
      </c>
      <c r="N20" s="15"/>
      <c r="O20" s="15">
        <v>-20333368856</v>
      </c>
      <c r="P20" s="15"/>
      <c r="Q20" s="15">
        <v>58000445420</v>
      </c>
      <c r="R20" s="15"/>
      <c r="S20" s="15">
        <v>37667076564</v>
      </c>
      <c r="U20" s="12" t="s">
        <v>231</v>
      </c>
    </row>
    <row r="21" spans="1:21" ht="18.75" x14ac:dyDescent="0.45">
      <c r="A21" s="3" t="s">
        <v>31</v>
      </c>
      <c r="C21" s="4">
        <v>0</v>
      </c>
      <c r="E21" s="15">
        <v>8159540684</v>
      </c>
      <c r="F21" s="15"/>
      <c r="G21" s="15">
        <v>2038962</v>
      </c>
      <c r="H21" s="15"/>
      <c r="I21" s="15">
        <v>8161579646</v>
      </c>
      <c r="K21" s="12" t="s">
        <v>232</v>
      </c>
      <c r="M21" s="15">
        <v>12316670200</v>
      </c>
      <c r="N21" s="15"/>
      <c r="O21" s="15">
        <v>122280603264</v>
      </c>
      <c r="P21" s="15"/>
      <c r="Q21" s="15">
        <v>29839092465</v>
      </c>
      <c r="R21" s="15"/>
      <c r="S21" s="15">
        <v>164436365929</v>
      </c>
      <c r="U21" s="12" t="s">
        <v>233</v>
      </c>
    </row>
    <row r="22" spans="1:21" ht="18.75" x14ac:dyDescent="0.45">
      <c r="A22" s="3" t="s">
        <v>28</v>
      </c>
      <c r="C22" s="4">
        <v>0</v>
      </c>
      <c r="E22" s="15">
        <v>-5698929558</v>
      </c>
      <c r="F22" s="15"/>
      <c r="G22" s="15">
        <v>6583366876</v>
      </c>
      <c r="H22" s="15"/>
      <c r="I22" s="15">
        <v>884437318</v>
      </c>
      <c r="K22" s="12" t="s">
        <v>234</v>
      </c>
      <c r="M22" s="15">
        <v>104421156</v>
      </c>
      <c r="N22" s="15"/>
      <c r="O22" s="15">
        <v>84190637</v>
      </c>
      <c r="P22" s="15"/>
      <c r="Q22" s="15">
        <v>6583366876</v>
      </c>
      <c r="R22" s="15"/>
      <c r="S22" s="15">
        <v>6771978669</v>
      </c>
      <c r="U22" s="12" t="s">
        <v>235</v>
      </c>
    </row>
    <row r="23" spans="1:21" ht="18.75" x14ac:dyDescent="0.45">
      <c r="A23" s="3" t="s">
        <v>20</v>
      </c>
      <c r="C23" s="4">
        <v>0</v>
      </c>
      <c r="E23" s="15">
        <v>-24088520570</v>
      </c>
      <c r="F23" s="15"/>
      <c r="G23" s="15">
        <v>0</v>
      </c>
      <c r="H23" s="15"/>
      <c r="I23" s="15">
        <v>-24088520570</v>
      </c>
      <c r="K23" s="12" t="s">
        <v>236</v>
      </c>
      <c r="M23" s="15">
        <v>0</v>
      </c>
      <c r="N23" s="15"/>
      <c r="O23" s="15">
        <v>32874583341</v>
      </c>
      <c r="P23" s="15"/>
      <c r="Q23" s="15">
        <v>16215344859</v>
      </c>
      <c r="R23" s="15"/>
      <c r="S23" s="15">
        <v>49089928200</v>
      </c>
      <c r="U23" s="12" t="s">
        <v>237</v>
      </c>
    </row>
    <row r="24" spans="1:21" ht="18.75" x14ac:dyDescent="0.45">
      <c r="A24" s="3" t="s">
        <v>35</v>
      </c>
      <c r="C24" s="4">
        <v>0</v>
      </c>
      <c r="E24" s="15">
        <v>-195417923</v>
      </c>
      <c r="F24" s="15"/>
      <c r="G24" s="15">
        <v>0</v>
      </c>
      <c r="H24" s="15"/>
      <c r="I24" s="15">
        <v>-195417923</v>
      </c>
      <c r="K24" s="12" t="s">
        <v>24</v>
      </c>
      <c r="M24" s="15">
        <v>39198264</v>
      </c>
      <c r="N24" s="15"/>
      <c r="O24" s="15">
        <v>406343660</v>
      </c>
      <c r="P24" s="15"/>
      <c r="Q24" s="15">
        <v>470767095</v>
      </c>
      <c r="R24" s="15"/>
      <c r="S24" s="15">
        <v>916309019</v>
      </c>
      <c r="U24" s="12" t="s">
        <v>238</v>
      </c>
    </row>
    <row r="25" spans="1:21" ht="18.75" x14ac:dyDescent="0.45">
      <c r="A25" s="3" t="s">
        <v>46</v>
      </c>
      <c r="C25" s="4">
        <v>0</v>
      </c>
      <c r="E25" s="15">
        <v>-2117326500</v>
      </c>
      <c r="F25" s="15"/>
      <c r="G25" s="15">
        <v>0</v>
      </c>
      <c r="H25" s="15"/>
      <c r="I25" s="15">
        <v>-2117326500</v>
      </c>
      <c r="K25" s="12" t="s">
        <v>239</v>
      </c>
      <c r="M25" s="15">
        <v>3137500000</v>
      </c>
      <c r="N25" s="15"/>
      <c r="O25" s="15">
        <v>-6604764787</v>
      </c>
      <c r="P25" s="15"/>
      <c r="Q25" s="15">
        <v>7919886676</v>
      </c>
      <c r="R25" s="15"/>
      <c r="S25" s="15">
        <v>4452621889</v>
      </c>
      <c r="U25" s="12" t="s">
        <v>240</v>
      </c>
    </row>
    <row r="26" spans="1:21" ht="18.75" x14ac:dyDescent="0.45">
      <c r="A26" s="3" t="s">
        <v>180</v>
      </c>
      <c r="C26" s="4">
        <v>0</v>
      </c>
      <c r="E26" s="15">
        <v>0</v>
      </c>
      <c r="F26" s="15"/>
      <c r="G26" s="15">
        <v>0</v>
      </c>
      <c r="H26" s="15"/>
      <c r="I26" s="15">
        <v>0</v>
      </c>
      <c r="K26" s="12" t="s">
        <v>29</v>
      </c>
      <c r="M26" s="15">
        <v>0</v>
      </c>
      <c r="N26" s="15"/>
      <c r="O26" s="15">
        <v>0</v>
      </c>
      <c r="P26" s="15"/>
      <c r="Q26" s="15">
        <v>17058316997</v>
      </c>
      <c r="R26" s="15"/>
      <c r="S26" s="15">
        <v>17058316997</v>
      </c>
      <c r="U26" s="12" t="s">
        <v>241</v>
      </c>
    </row>
    <row r="27" spans="1:21" ht="18.75" x14ac:dyDescent="0.45">
      <c r="A27" s="3" t="s">
        <v>181</v>
      </c>
      <c r="C27" s="4">
        <v>0</v>
      </c>
      <c r="E27" s="15">
        <v>0</v>
      </c>
      <c r="F27" s="15"/>
      <c r="G27" s="15">
        <v>0</v>
      </c>
      <c r="H27" s="15"/>
      <c r="I27" s="15">
        <v>0</v>
      </c>
      <c r="K27" s="12" t="s">
        <v>29</v>
      </c>
      <c r="M27" s="15">
        <v>0</v>
      </c>
      <c r="N27" s="15"/>
      <c r="O27" s="15">
        <v>0</v>
      </c>
      <c r="P27" s="15"/>
      <c r="Q27" s="15">
        <v>-20623</v>
      </c>
      <c r="R27" s="15"/>
      <c r="S27" s="15">
        <v>-20623</v>
      </c>
      <c r="U27" s="12" t="s">
        <v>29</v>
      </c>
    </row>
    <row r="28" spans="1:21" ht="18.75" x14ac:dyDescent="0.45">
      <c r="A28" s="3" t="s">
        <v>174</v>
      </c>
      <c r="C28" s="4">
        <v>0</v>
      </c>
      <c r="E28" s="15">
        <v>0</v>
      </c>
      <c r="F28" s="15"/>
      <c r="G28" s="15">
        <v>0</v>
      </c>
      <c r="H28" s="15"/>
      <c r="I28" s="15">
        <v>0</v>
      </c>
      <c r="K28" s="12" t="s">
        <v>29</v>
      </c>
      <c r="M28" s="15">
        <v>7210644980</v>
      </c>
      <c r="N28" s="15"/>
      <c r="O28" s="15">
        <v>0</v>
      </c>
      <c r="P28" s="15"/>
      <c r="Q28" s="15">
        <v>99399752212</v>
      </c>
      <c r="R28" s="15"/>
      <c r="S28" s="15">
        <v>106610397192</v>
      </c>
      <c r="U28" s="12" t="s">
        <v>242</v>
      </c>
    </row>
    <row r="29" spans="1:21" ht="18.75" x14ac:dyDescent="0.45">
      <c r="A29" s="3" t="s">
        <v>182</v>
      </c>
      <c r="C29" s="4">
        <v>0</v>
      </c>
      <c r="E29" s="15">
        <v>0</v>
      </c>
      <c r="F29" s="15"/>
      <c r="G29" s="15">
        <v>0</v>
      </c>
      <c r="H29" s="15"/>
      <c r="I29" s="15">
        <v>0</v>
      </c>
      <c r="K29" s="12" t="s">
        <v>29</v>
      </c>
      <c r="M29" s="15">
        <v>0</v>
      </c>
      <c r="N29" s="15"/>
      <c r="O29" s="15">
        <v>0</v>
      </c>
      <c r="P29" s="15"/>
      <c r="Q29" s="15">
        <v>31426078679</v>
      </c>
      <c r="R29" s="15"/>
      <c r="S29" s="15">
        <v>31426078679</v>
      </c>
      <c r="U29" s="12" t="s">
        <v>243</v>
      </c>
    </row>
    <row r="30" spans="1:21" ht="18.75" x14ac:dyDescent="0.45">
      <c r="A30" s="3" t="s">
        <v>183</v>
      </c>
      <c r="C30" s="4">
        <v>0</v>
      </c>
      <c r="E30" s="15">
        <v>0</v>
      </c>
      <c r="F30" s="15"/>
      <c r="G30" s="15">
        <v>0</v>
      </c>
      <c r="H30" s="15"/>
      <c r="I30" s="15">
        <v>0</v>
      </c>
      <c r="K30" s="12" t="s">
        <v>29</v>
      </c>
      <c r="M30" s="15">
        <v>0</v>
      </c>
      <c r="N30" s="15"/>
      <c r="O30" s="15">
        <v>0</v>
      </c>
      <c r="P30" s="15"/>
      <c r="Q30" s="15">
        <v>422675</v>
      </c>
      <c r="R30" s="15"/>
      <c r="S30" s="15">
        <v>422675</v>
      </c>
      <c r="U30" s="12" t="s">
        <v>29</v>
      </c>
    </row>
    <row r="31" spans="1:21" ht="18.75" x14ac:dyDescent="0.45">
      <c r="A31" s="3" t="s">
        <v>65</v>
      </c>
      <c r="C31" s="4">
        <v>0</v>
      </c>
      <c r="E31" s="15">
        <v>10306310400</v>
      </c>
      <c r="F31" s="15"/>
      <c r="G31" s="15">
        <v>0</v>
      </c>
      <c r="H31" s="15"/>
      <c r="I31" s="15">
        <v>10306310400</v>
      </c>
      <c r="K31" s="12" t="s">
        <v>244</v>
      </c>
      <c r="M31" s="15">
        <v>0</v>
      </c>
      <c r="N31" s="15"/>
      <c r="O31" s="15">
        <v>-67721750711</v>
      </c>
      <c r="P31" s="15"/>
      <c r="Q31" s="15">
        <v>46573586606</v>
      </c>
      <c r="R31" s="15"/>
      <c r="S31" s="15">
        <v>-21148164105</v>
      </c>
      <c r="U31" s="12" t="s">
        <v>245</v>
      </c>
    </row>
    <row r="32" spans="1:21" ht="18.75" x14ac:dyDescent="0.45">
      <c r="A32" s="3" t="s">
        <v>184</v>
      </c>
      <c r="C32" s="4">
        <v>0</v>
      </c>
      <c r="E32" s="15">
        <v>0</v>
      </c>
      <c r="F32" s="15"/>
      <c r="G32" s="15">
        <v>0</v>
      </c>
      <c r="H32" s="15"/>
      <c r="I32" s="15">
        <v>0</v>
      </c>
      <c r="K32" s="12" t="s">
        <v>29</v>
      </c>
      <c r="M32" s="15">
        <v>0</v>
      </c>
      <c r="N32" s="15"/>
      <c r="O32" s="15">
        <v>0</v>
      </c>
      <c r="P32" s="15"/>
      <c r="Q32" s="15">
        <v>-3906672707</v>
      </c>
      <c r="R32" s="15"/>
      <c r="S32" s="15">
        <v>-3906672707</v>
      </c>
      <c r="U32" s="12" t="s">
        <v>246</v>
      </c>
    </row>
    <row r="33" spans="1:21" ht="18.75" x14ac:dyDescent="0.45">
      <c r="A33" s="3" t="s">
        <v>185</v>
      </c>
      <c r="C33" s="4">
        <v>0</v>
      </c>
      <c r="E33" s="15">
        <v>0</v>
      </c>
      <c r="F33" s="15"/>
      <c r="G33" s="15">
        <v>0</v>
      </c>
      <c r="H33" s="15"/>
      <c r="I33" s="15">
        <v>0</v>
      </c>
      <c r="K33" s="12" t="s">
        <v>29</v>
      </c>
      <c r="M33" s="15">
        <v>0</v>
      </c>
      <c r="N33" s="15"/>
      <c r="O33" s="15">
        <v>0</v>
      </c>
      <c r="P33" s="15"/>
      <c r="Q33" s="15">
        <v>20801936522</v>
      </c>
      <c r="R33" s="15"/>
      <c r="S33" s="15">
        <v>20801936522</v>
      </c>
      <c r="U33" s="12" t="s">
        <v>247</v>
      </c>
    </row>
    <row r="34" spans="1:21" ht="18.75" x14ac:dyDescent="0.45">
      <c r="A34" s="3" t="s">
        <v>52</v>
      </c>
      <c r="C34" s="4">
        <v>0</v>
      </c>
      <c r="E34" s="15">
        <v>-1745477149</v>
      </c>
      <c r="F34" s="15"/>
      <c r="G34" s="15">
        <v>0</v>
      </c>
      <c r="H34" s="15"/>
      <c r="I34" s="15">
        <v>-1745477149</v>
      </c>
      <c r="K34" s="12" t="s">
        <v>248</v>
      </c>
      <c r="M34" s="15">
        <v>3375000000</v>
      </c>
      <c r="N34" s="15"/>
      <c r="O34" s="15">
        <v>26989670173</v>
      </c>
      <c r="P34" s="15"/>
      <c r="Q34" s="15">
        <v>19589156402</v>
      </c>
      <c r="R34" s="15"/>
      <c r="S34" s="15">
        <v>49953826575</v>
      </c>
      <c r="U34" s="12" t="s">
        <v>249</v>
      </c>
    </row>
    <row r="35" spans="1:21" ht="18.75" x14ac:dyDescent="0.45">
      <c r="A35" s="3" t="s">
        <v>186</v>
      </c>
      <c r="C35" s="4">
        <v>0</v>
      </c>
      <c r="E35" s="15">
        <v>0</v>
      </c>
      <c r="F35" s="15"/>
      <c r="G35" s="15">
        <v>0</v>
      </c>
      <c r="H35" s="15"/>
      <c r="I35" s="15">
        <v>0</v>
      </c>
      <c r="K35" s="12" t="s">
        <v>29</v>
      </c>
      <c r="M35" s="15">
        <v>0</v>
      </c>
      <c r="N35" s="15"/>
      <c r="O35" s="15">
        <v>0</v>
      </c>
      <c r="P35" s="15"/>
      <c r="Q35" s="15">
        <v>-11888951959</v>
      </c>
      <c r="R35" s="15"/>
      <c r="S35" s="15">
        <v>-11888951959</v>
      </c>
      <c r="U35" s="12" t="s">
        <v>250</v>
      </c>
    </row>
    <row r="36" spans="1:21" ht="18.75" x14ac:dyDescent="0.45">
      <c r="A36" s="3" t="s">
        <v>187</v>
      </c>
      <c r="C36" s="4">
        <v>0</v>
      </c>
      <c r="E36" s="15">
        <v>0</v>
      </c>
      <c r="F36" s="15"/>
      <c r="G36" s="15">
        <v>0</v>
      </c>
      <c r="H36" s="15"/>
      <c r="I36" s="15">
        <v>0</v>
      </c>
      <c r="K36" s="12" t="s">
        <v>29</v>
      </c>
      <c r="M36" s="15">
        <v>0</v>
      </c>
      <c r="N36" s="15"/>
      <c r="O36" s="15">
        <v>0</v>
      </c>
      <c r="P36" s="15"/>
      <c r="Q36" s="15">
        <v>13461720187</v>
      </c>
      <c r="R36" s="15"/>
      <c r="S36" s="15">
        <v>13461720187</v>
      </c>
      <c r="U36" s="12" t="s">
        <v>251</v>
      </c>
    </row>
    <row r="37" spans="1:21" ht="18.75" x14ac:dyDescent="0.45">
      <c r="A37" s="3" t="s">
        <v>42</v>
      </c>
      <c r="C37" s="4">
        <v>0</v>
      </c>
      <c r="E37" s="15">
        <v>-2780393635</v>
      </c>
      <c r="F37" s="15"/>
      <c r="G37" s="15">
        <v>0</v>
      </c>
      <c r="H37" s="15"/>
      <c r="I37" s="15">
        <v>-2780393635</v>
      </c>
      <c r="K37" s="12" t="s">
        <v>252</v>
      </c>
      <c r="M37" s="15">
        <v>2981312278</v>
      </c>
      <c r="N37" s="15"/>
      <c r="O37" s="15">
        <v>-2780351571</v>
      </c>
      <c r="P37" s="15"/>
      <c r="Q37" s="15">
        <v>35111985453</v>
      </c>
      <c r="R37" s="15"/>
      <c r="S37" s="15">
        <v>35312946160</v>
      </c>
      <c r="U37" s="12" t="s">
        <v>253</v>
      </c>
    </row>
    <row r="38" spans="1:21" ht="18.75" x14ac:dyDescent="0.45">
      <c r="A38" s="3" t="s">
        <v>138</v>
      </c>
      <c r="C38" s="4">
        <v>0</v>
      </c>
      <c r="E38" s="15">
        <v>0</v>
      </c>
      <c r="F38" s="15"/>
      <c r="G38" s="15">
        <v>0</v>
      </c>
      <c r="H38" s="15"/>
      <c r="I38" s="15">
        <v>0</v>
      </c>
      <c r="K38" s="12" t="s">
        <v>29</v>
      </c>
      <c r="M38" s="15">
        <v>2147642</v>
      </c>
      <c r="N38" s="15"/>
      <c r="O38" s="15">
        <v>0</v>
      </c>
      <c r="P38" s="15"/>
      <c r="Q38" s="15">
        <v>20477479</v>
      </c>
      <c r="R38" s="15"/>
      <c r="S38" s="15">
        <v>22625121</v>
      </c>
      <c r="U38" s="12" t="s">
        <v>29</v>
      </c>
    </row>
    <row r="39" spans="1:21" ht="18.75" x14ac:dyDescent="0.45">
      <c r="A39" s="3" t="s">
        <v>188</v>
      </c>
      <c r="C39" s="4">
        <v>0</v>
      </c>
      <c r="E39" s="15">
        <v>0</v>
      </c>
      <c r="F39" s="15"/>
      <c r="G39" s="15">
        <v>0</v>
      </c>
      <c r="H39" s="15"/>
      <c r="I39" s="15">
        <v>0</v>
      </c>
      <c r="K39" s="12" t="s">
        <v>29</v>
      </c>
      <c r="M39" s="15">
        <v>0</v>
      </c>
      <c r="N39" s="15"/>
      <c r="O39" s="15">
        <v>0</v>
      </c>
      <c r="P39" s="15"/>
      <c r="Q39" s="15">
        <v>-14584306687</v>
      </c>
      <c r="R39" s="15"/>
      <c r="S39" s="15">
        <v>-14584306687</v>
      </c>
      <c r="U39" s="12" t="s">
        <v>254</v>
      </c>
    </row>
    <row r="40" spans="1:21" ht="18.75" x14ac:dyDescent="0.45">
      <c r="A40" s="3" t="s">
        <v>170</v>
      </c>
      <c r="C40" s="4">
        <v>0</v>
      </c>
      <c r="E40" s="15">
        <v>0</v>
      </c>
      <c r="F40" s="15"/>
      <c r="G40" s="15">
        <v>0</v>
      </c>
      <c r="H40" s="15"/>
      <c r="I40" s="15">
        <v>0</v>
      </c>
      <c r="K40" s="12" t="s">
        <v>29</v>
      </c>
      <c r="M40" s="15">
        <v>1300000000</v>
      </c>
      <c r="N40" s="15"/>
      <c r="O40" s="15">
        <v>0</v>
      </c>
      <c r="P40" s="15"/>
      <c r="Q40" s="15">
        <v>6172004278</v>
      </c>
      <c r="R40" s="15"/>
      <c r="S40" s="15">
        <v>7472004278</v>
      </c>
      <c r="U40" s="12" t="s">
        <v>255</v>
      </c>
    </row>
    <row r="41" spans="1:21" ht="18.75" x14ac:dyDescent="0.45">
      <c r="A41" s="3" t="s">
        <v>57</v>
      </c>
      <c r="C41" s="4">
        <v>0</v>
      </c>
      <c r="E41" s="15">
        <v>-1309707256</v>
      </c>
      <c r="F41" s="15"/>
      <c r="G41" s="15">
        <v>0</v>
      </c>
      <c r="H41" s="15"/>
      <c r="I41" s="15">
        <v>-1309707256</v>
      </c>
      <c r="K41" s="12" t="s">
        <v>22</v>
      </c>
      <c r="M41" s="15">
        <v>0</v>
      </c>
      <c r="N41" s="15"/>
      <c r="O41" s="15">
        <v>-4354643903</v>
      </c>
      <c r="P41" s="15"/>
      <c r="Q41" s="15">
        <v>4676751871</v>
      </c>
      <c r="R41" s="15"/>
      <c r="S41" s="15">
        <v>322107968</v>
      </c>
      <c r="U41" s="12" t="s">
        <v>256</v>
      </c>
    </row>
    <row r="42" spans="1:21" ht="18.75" x14ac:dyDescent="0.45">
      <c r="A42" s="3" t="s">
        <v>154</v>
      </c>
      <c r="C42" s="4">
        <v>0</v>
      </c>
      <c r="E42" s="15">
        <v>0</v>
      </c>
      <c r="F42" s="15"/>
      <c r="G42" s="15">
        <v>0</v>
      </c>
      <c r="H42" s="15"/>
      <c r="I42" s="15">
        <v>0</v>
      </c>
      <c r="K42" s="12" t="s">
        <v>29</v>
      </c>
      <c r="M42" s="15">
        <v>979865772</v>
      </c>
      <c r="N42" s="15"/>
      <c r="O42" s="15">
        <v>0</v>
      </c>
      <c r="P42" s="15"/>
      <c r="Q42" s="15">
        <v>10566180968</v>
      </c>
      <c r="R42" s="15"/>
      <c r="S42" s="15">
        <v>11546046740</v>
      </c>
      <c r="U42" s="12" t="s">
        <v>257</v>
      </c>
    </row>
    <row r="43" spans="1:21" ht="18.75" x14ac:dyDescent="0.45">
      <c r="A43" s="3" t="s">
        <v>165</v>
      </c>
      <c r="C43" s="4">
        <v>0</v>
      </c>
      <c r="E43" s="15">
        <v>0</v>
      </c>
      <c r="F43" s="15"/>
      <c r="G43" s="15">
        <v>0</v>
      </c>
      <c r="H43" s="15"/>
      <c r="I43" s="15">
        <v>0</v>
      </c>
      <c r="K43" s="12" t="s">
        <v>29</v>
      </c>
      <c r="M43" s="15">
        <v>640000000</v>
      </c>
      <c r="N43" s="15"/>
      <c r="O43" s="15">
        <v>0</v>
      </c>
      <c r="P43" s="15"/>
      <c r="Q43" s="15">
        <v>9157470000</v>
      </c>
      <c r="R43" s="15"/>
      <c r="S43" s="15">
        <v>9797470000</v>
      </c>
      <c r="U43" s="12" t="s">
        <v>258</v>
      </c>
    </row>
    <row r="44" spans="1:21" ht="18.75" x14ac:dyDescent="0.45">
      <c r="A44" s="3" t="s">
        <v>189</v>
      </c>
      <c r="C44" s="4">
        <v>0</v>
      </c>
      <c r="E44" s="15">
        <v>0</v>
      </c>
      <c r="F44" s="15"/>
      <c r="G44" s="15">
        <v>0</v>
      </c>
      <c r="H44" s="15"/>
      <c r="I44" s="15">
        <v>0</v>
      </c>
      <c r="K44" s="12" t="s">
        <v>29</v>
      </c>
      <c r="M44" s="15">
        <v>0</v>
      </c>
      <c r="N44" s="15"/>
      <c r="O44" s="15">
        <v>0</v>
      </c>
      <c r="P44" s="15"/>
      <c r="Q44" s="15">
        <v>3181310862</v>
      </c>
      <c r="R44" s="15"/>
      <c r="S44" s="15">
        <v>3181310862</v>
      </c>
      <c r="U44" s="12" t="s">
        <v>259</v>
      </c>
    </row>
    <row r="45" spans="1:21" ht="18.75" x14ac:dyDescent="0.45">
      <c r="A45" s="3" t="s">
        <v>190</v>
      </c>
      <c r="C45" s="4">
        <v>0</v>
      </c>
      <c r="E45" s="15">
        <v>0</v>
      </c>
      <c r="F45" s="15"/>
      <c r="G45" s="15">
        <v>0</v>
      </c>
      <c r="H45" s="15"/>
      <c r="I45" s="15">
        <v>0</v>
      </c>
      <c r="K45" s="12" t="s">
        <v>29</v>
      </c>
      <c r="M45" s="15">
        <v>0</v>
      </c>
      <c r="N45" s="15"/>
      <c r="O45" s="15">
        <v>0</v>
      </c>
      <c r="P45" s="15"/>
      <c r="Q45" s="15">
        <v>14689198722</v>
      </c>
      <c r="R45" s="15"/>
      <c r="S45" s="15">
        <v>14689198722</v>
      </c>
      <c r="U45" s="12" t="s">
        <v>260</v>
      </c>
    </row>
    <row r="46" spans="1:21" ht="18.75" x14ac:dyDescent="0.45">
      <c r="A46" s="3" t="s">
        <v>149</v>
      </c>
      <c r="C46" s="4">
        <v>0</v>
      </c>
      <c r="E46" s="15">
        <v>0</v>
      </c>
      <c r="F46" s="15"/>
      <c r="G46" s="15">
        <v>0</v>
      </c>
      <c r="H46" s="15"/>
      <c r="I46" s="15">
        <v>0</v>
      </c>
      <c r="K46" s="12" t="s">
        <v>29</v>
      </c>
      <c r="M46" s="15">
        <v>318000000</v>
      </c>
      <c r="N46" s="15"/>
      <c r="O46" s="15">
        <v>0</v>
      </c>
      <c r="P46" s="15"/>
      <c r="Q46" s="15">
        <v>10496635330</v>
      </c>
      <c r="R46" s="15"/>
      <c r="S46" s="15">
        <v>10814635330</v>
      </c>
      <c r="U46" s="12" t="s">
        <v>261</v>
      </c>
    </row>
    <row r="47" spans="1:21" ht="18.75" x14ac:dyDescent="0.45">
      <c r="A47" s="3" t="s">
        <v>191</v>
      </c>
      <c r="C47" s="4">
        <v>0</v>
      </c>
      <c r="E47" s="15">
        <v>0</v>
      </c>
      <c r="F47" s="15"/>
      <c r="G47" s="15">
        <v>0</v>
      </c>
      <c r="H47" s="15"/>
      <c r="I47" s="15">
        <v>0</v>
      </c>
      <c r="K47" s="12" t="s">
        <v>29</v>
      </c>
      <c r="M47" s="15">
        <v>0</v>
      </c>
      <c r="N47" s="15"/>
      <c r="O47" s="15">
        <v>0</v>
      </c>
      <c r="P47" s="15"/>
      <c r="Q47" s="15">
        <v>37596788289</v>
      </c>
      <c r="R47" s="15"/>
      <c r="S47" s="15">
        <v>37596788289</v>
      </c>
      <c r="U47" s="12" t="s">
        <v>262</v>
      </c>
    </row>
    <row r="48" spans="1:21" ht="18.75" x14ac:dyDescent="0.45">
      <c r="A48" s="3" t="s">
        <v>192</v>
      </c>
      <c r="C48" s="4">
        <v>0</v>
      </c>
      <c r="E48" s="15">
        <v>0</v>
      </c>
      <c r="F48" s="15"/>
      <c r="G48" s="15">
        <v>0</v>
      </c>
      <c r="H48" s="15"/>
      <c r="I48" s="15">
        <v>0</v>
      </c>
      <c r="K48" s="12" t="s">
        <v>29</v>
      </c>
      <c r="M48" s="15">
        <v>0</v>
      </c>
      <c r="N48" s="15"/>
      <c r="O48" s="15">
        <v>0</v>
      </c>
      <c r="P48" s="15"/>
      <c r="Q48" s="15">
        <v>6528836778</v>
      </c>
      <c r="R48" s="15"/>
      <c r="S48" s="15">
        <v>6528836778</v>
      </c>
      <c r="U48" s="12" t="s">
        <v>263</v>
      </c>
    </row>
    <row r="49" spans="1:21" ht="18.75" x14ac:dyDescent="0.45">
      <c r="A49" s="3" t="s">
        <v>193</v>
      </c>
      <c r="C49" s="4">
        <v>0</v>
      </c>
      <c r="E49" s="15">
        <v>0</v>
      </c>
      <c r="F49" s="15"/>
      <c r="G49" s="15">
        <v>0</v>
      </c>
      <c r="H49" s="15"/>
      <c r="I49" s="15">
        <v>0</v>
      </c>
      <c r="K49" s="12" t="s">
        <v>29</v>
      </c>
      <c r="M49" s="15">
        <v>0</v>
      </c>
      <c r="N49" s="15"/>
      <c r="O49" s="15">
        <v>0</v>
      </c>
      <c r="P49" s="15"/>
      <c r="Q49" s="15">
        <v>0</v>
      </c>
      <c r="R49" s="15"/>
      <c r="S49" s="15">
        <v>0</v>
      </c>
      <c r="U49" s="12" t="s">
        <v>29</v>
      </c>
    </row>
    <row r="50" spans="1:21" ht="18.75" x14ac:dyDescent="0.45">
      <c r="A50" s="3" t="s">
        <v>55</v>
      </c>
      <c r="C50" s="4">
        <v>0</v>
      </c>
      <c r="E50" s="15">
        <v>-6513015600</v>
      </c>
      <c r="F50" s="15"/>
      <c r="G50" s="15">
        <v>0</v>
      </c>
      <c r="H50" s="15"/>
      <c r="I50" s="15">
        <v>-6513015600</v>
      </c>
      <c r="K50" s="12" t="s">
        <v>264</v>
      </c>
      <c r="M50" s="15">
        <v>0</v>
      </c>
      <c r="N50" s="15"/>
      <c r="O50" s="15">
        <v>-90482238143</v>
      </c>
      <c r="P50" s="15"/>
      <c r="Q50" s="15">
        <v>-102731232</v>
      </c>
      <c r="R50" s="15"/>
      <c r="S50" s="15">
        <v>-90584969375</v>
      </c>
      <c r="U50" s="12" t="s">
        <v>265</v>
      </c>
    </row>
    <row r="51" spans="1:21" ht="18.75" x14ac:dyDescent="0.45">
      <c r="A51" s="3" t="s">
        <v>194</v>
      </c>
      <c r="C51" s="4">
        <v>0</v>
      </c>
      <c r="E51" s="15">
        <v>0</v>
      </c>
      <c r="F51" s="15"/>
      <c r="G51" s="15">
        <v>0</v>
      </c>
      <c r="H51" s="15"/>
      <c r="I51" s="15">
        <v>0</v>
      </c>
      <c r="K51" s="12" t="s">
        <v>29</v>
      </c>
      <c r="M51" s="15">
        <v>0</v>
      </c>
      <c r="N51" s="15"/>
      <c r="O51" s="15">
        <v>0</v>
      </c>
      <c r="P51" s="15"/>
      <c r="Q51" s="15">
        <v>20726881321</v>
      </c>
      <c r="R51" s="15"/>
      <c r="S51" s="15">
        <v>20726881321</v>
      </c>
      <c r="U51" s="12" t="s">
        <v>266</v>
      </c>
    </row>
    <row r="52" spans="1:21" ht="18.75" x14ac:dyDescent="0.45">
      <c r="A52" s="3" t="s">
        <v>71</v>
      </c>
      <c r="C52" s="4">
        <v>0</v>
      </c>
      <c r="E52" s="15">
        <v>2992259867</v>
      </c>
      <c r="F52" s="15"/>
      <c r="G52" s="15">
        <v>0</v>
      </c>
      <c r="H52" s="15"/>
      <c r="I52" s="15">
        <v>2992259867</v>
      </c>
      <c r="K52" s="12" t="s">
        <v>267</v>
      </c>
      <c r="M52" s="15">
        <v>13867873250</v>
      </c>
      <c r="N52" s="15"/>
      <c r="O52" s="15">
        <v>2992259867</v>
      </c>
      <c r="P52" s="15"/>
      <c r="Q52" s="15">
        <v>151944051184</v>
      </c>
      <c r="R52" s="15"/>
      <c r="S52" s="15">
        <v>168804184301</v>
      </c>
      <c r="U52" s="12" t="s">
        <v>268</v>
      </c>
    </row>
    <row r="53" spans="1:21" ht="18.75" x14ac:dyDescent="0.45">
      <c r="A53" s="3" t="s">
        <v>23</v>
      </c>
      <c r="C53" s="4">
        <v>0</v>
      </c>
      <c r="E53" s="15">
        <v>-166642392</v>
      </c>
      <c r="F53" s="15"/>
      <c r="G53" s="15">
        <v>0</v>
      </c>
      <c r="H53" s="15"/>
      <c r="I53" s="15">
        <v>-166642392</v>
      </c>
      <c r="K53" s="12" t="s">
        <v>269</v>
      </c>
      <c r="M53" s="15">
        <v>70237332</v>
      </c>
      <c r="N53" s="15"/>
      <c r="O53" s="15">
        <v>972673770</v>
      </c>
      <c r="P53" s="15"/>
      <c r="Q53" s="15">
        <v>4850886420</v>
      </c>
      <c r="R53" s="15"/>
      <c r="S53" s="15">
        <v>5893797522</v>
      </c>
      <c r="U53" s="12" t="s">
        <v>270</v>
      </c>
    </row>
    <row r="54" spans="1:21" ht="18.75" x14ac:dyDescent="0.45">
      <c r="A54" s="3" t="s">
        <v>168</v>
      </c>
      <c r="C54" s="4">
        <v>0</v>
      </c>
      <c r="E54" s="15">
        <v>0</v>
      </c>
      <c r="F54" s="15"/>
      <c r="G54" s="15">
        <v>0</v>
      </c>
      <c r="H54" s="15"/>
      <c r="I54" s="15">
        <v>0</v>
      </c>
      <c r="K54" s="12" t="s">
        <v>29</v>
      </c>
      <c r="M54" s="15">
        <v>163361143</v>
      </c>
      <c r="N54" s="15"/>
      <c r="O54" s="15">
        <v>0</v>
      </c>
      <c r="P54" s="15"/>
      <c r="Q54" s="15">
        <v>10499637786</v>
      </c>
      <c r="R54" s="15"/>
      <c r="S54" s="15">
        <v>10662998929</v>
      </c>
      <c r="U54" s="12" t="s">
        <v>271</v>
      </c>
    </row>
    <row r="55" spans="1:21" ht="18.75" x14ac:dyDescent="0.45">
      <c r="A55" s="3" t="s">
        <v>195</v>
      </c>
      <c r="C55" s="4">
        <v>0</v>
      </c>
      <c r="E55" s="15">
        <v>0</v>
      </c>
      <c r="F55" s="15"/>
      <c r="G55" s="15">
        <v>0</v>
      </c>
      <c r="H55" s="15"/>
      <c r="I55" s="15">
        <v>0</v>
      </c>
      <c r="K55" s="12" t="s">
        <v>29</v>
      </c>
      <c r="M55" s="15">
        <v>0</v>
      </c>
      <c r="N55" s="15"/>
      <c r="O55" s="15">
        <v>0</v>
      </c>
      <c r="P55" s="15"/>
      <c r="Q55" s="15">
        <v>2480244635</v>
      </c>
      <c r="R55" s="15"/>
      <c r="S55" s="15">
        <v>2480244635</v>
      </c>
      <c r="U55" s="12" t="s">
        <v>226</v>
      </c>
    </row>
    <row r="56" spans="1:21" ht="18.75" x14ac:dyDescent="0.45">
      <c r="A56" s="3" t="s">
        <v>18</v>
      </c>
      <c r="C56" s="4">
        <v>0</v>
      </c>
      <c r="E56" s="15">
        <v>1556772410</v>
      </c>
      <c r="F56" s="15"/>
      <c r="G56" s="15">
        <v>0</v>
      </c>
      <c r="H56" s="15"/>
      <c r="I56" s="15">
        <v>1556772410</v>
      </c>
      <c r="K56" s="12" t="s">
        <v>272</v>
      </c>
      <c r="M56" s="15">
        <v>399750000</v>
      </c>
      <c r="N56" s="15"/>
      <c r="O56" s="15">
        <v>41826716777</v>
      </c>
      <c r="P56" s="15"/>
      <c r="Q56" s="15">
        <v>85305404558</v>
      </c>
      <c r="R56" s="15"/>
      <c r="S56" s="15">
        <v>127531871335</v>
      </c>
      <c r="U56" s="12" t="s">
        <v>273</v>
      </c>
    </row>
    <row r="57" spans="1:21" ht="18.75" x14ac:dyDescent="0.45">
      <c r="A57" s="3" t="s">
        <v>155</v>
      </c>
      <c r="C57" s="4">
        <v>0</v>
      </c>
      <c r="E57" s="15">
        <v>0</v>
      </c>
      <c r="F57" s="15"/>
      <c r="G57" s="15">
        <v>0</v>
      </c>
      <c r="H57" s="15"/>
      <c r="I57" s="15">
        <v>0</v>
      </c>
      <c r="K57" s="12" t="s">
        <v>29</v>
      </c>
      <c r="M57" s="15">
        <v>4200000</v>
      </c>
      <c r="N57" s="15"/>
      <c r="O57" s="15">
        <v>0</v>
      </c>
      <c r="P57" s="15"/>
      <c r="Q57" s="15">
        <v>-1357547388</v>
      </c>
      <c r="R57" s="15"/>
      <c r="S57" s="15">
        <v>-1353347388</v>
      </c>
      <c r="U57" s="12" t="s">
        <v>274</v>
      </c>
    </row>
    <row r="58" spans="1:21" ht="18.75" x14ac:dyDescent="0.45">
      <c r="A58" s="3" t="s">
        <v>163</v>
      </c>
      <c r="C58" s="4">
        <v>0</v>
      </c>
      <c r="E58" s="15">
        <v>0</v>
      </c>
      <c r="F58" s="15"/>
      <c r="G58" s="15">
        <v>0</v>
      </c>
      <c r="H58" s="15"/>
      <c r="I58" s="15">
        <v>0</v>
      </c>
      <c r="K58" s="12" t="s">
        <v>29</v>
      </c>
      <c r="M58" s="15">
        <v>282563854</v>
      </c>
      <c r="N58" s="15"/>
      <c r="O58" s="15">
        <v>0</v>
      </c>
      <c r="P58" s="15"/>
      <c r="Q58" s="15">
        <v>2526608001</v>
      </c>
      <c r="R58" s="15"/>
      <c r="S58" s="15">
        <v>2809171855</v>
      </c>
      <c r="U58" s="12" t="s">
        <v>275</v>
      </c>
    </row>
    <row r="59" spans="1:21" ht="18.75" x14ac:dyDescent="0.45">
      <c r="A59" s="3" t="s">
        <v>196</v>
      </c>
      <c r="C59" s="4">
        <v>0</v>
      </c>
      <c r="E59" s="15">
        <v>0</v>
      </c>
      <c r="F59" s="15"/>
      <c r="G59" s="15">
        <v>0</v>
      </c>
      <c r="H59" s="15"/>
      <c r="I59" s="15">
        <v>0</v>
      </c>
      <c r="K59" s="12" t="s">
        <v>29</v>
      </c>
      <c r="M59" s="15">
        <v>0</v>
      </c>
      <c r="N59" s="15"/>
      <c r="O59" s="15">
        <v>0</v>
      </c>
      <c r="P59" s="15"/>
      <c r="Q59" s="15">
        <v>-2825945792</v>
      </c>
      <c r="R59" s="15"/>
      <c r="S59" s="15">
        <v>-2825945792</v>
      </c>
      <c r="U59" s="12" t="s">
        <v>276</v>
      </c>
    </row>
    <row r="60" spans="1:21" ht="18.75" x14ac:dyDescent="0.45">
      <c r="A60" s="3" t="s">
        <v>54</v>
      </c>
      <c r="C60" s="4">
        <v>0</v>
      </c>
      <c r="E60" s="15">
        <v>891339824</v>
      </c>
      <c r="F60" s="15"/>
      <c r="G60" s="15">
        <v>0</v>
      </c>
      <c r="H60" s="15"/>
      <c r="I60" s="15">
        <v>891339824</v>
      </c>
      <c r="K60" s="12" t="s">
        <v>234</v>
      </c>
      <c r="M60" s="15">
        <v>230792996</v>
      </c>
      <c r="N60" s="15"/>
      <c r="O60" s="15">
        <v>-2025530317</v>
      </c>
      <c r="P60" s="15"/>
      <c r="Q60" s="15">
        <v>125274113685</v>
      </c>
      <c r="R60" s="15"/>
      <c r="S60" s="15">
        <v>123479376364</v>
      </c>
      <c r="U60" s="12" t="s">
        <v>277</v>
      </c>
    </row>
    <row r="61" spans="1:21" ht="18.75" x14ac:dyDescent="0.45">
      <c r="A61" s="3" t="s">
        <v>197</v>
      </c>
      <c r="C61" s="4">
        <v>0</v>
      </c>
      <c r="E61" s="15">
        <v>0</v>
      </c>
      <c r="F61" s="15"/>
      <c r="G61" s="15">
        <v>0</v>
      </c>
      <c r="H61" s="15"/>
      <c r="I61" s="15">
        <v>0</v>
      </c>
      <c r="K61" s="12" t="s">
        <v>29</v>
      </c>
      <c r="M61" s="15">
        <v>0</v>
      </c>
      <c r="N61" s="15"/>
      <c r="O61" s="15">
        <v>0</v>
      </c>
      <c r="P61" s="15"/>
      <c r="Q61" s="15">
        <v>62279207549</v>
      </c>
      <c r="R61" s="15"/>
      <c r="S61" s="15">
        <v>62279207549</v>
      </c>
      <c r="U61" s="12" t="s">
        <v>278</v>
      </c>
    </row>
    <row r="62" spans="1:21" ht="18.75" x14ac:dyDescent="0.45">
      <c r="A62" s="3" t="s">
        <v>198</v>
      </c>
      <c r="C62" s="4">
        <v>0</v>
      </c>
      <c r="E62" s="15">
        <v>0</v>
      </c>
      <c r="F62" s="15"/>
      <c r="G62" s="15">
        <v>0</v>
      </c>
      <c r="H62" s="15"/>
      <c r="I62" s="15">
        <v>0</v>
      </c>
      <c r="K62" s="12" t="s">
        <v>29</v>
      </c>
      <c r="M62" s="15">
        <v>0</v>
      </c>
      <c r="N62" s="15"/>
      <c r="O62" s="15">
        <v>0</v>
      </c>
      <c r="P62" s="15"/>
      <c r="Q62" s="15">
        <v>9587928200</v>
      </c>
      <c r="R62" s="15"/>
      <c r="S62" s="15">
        <v>9587928200</v>
      </c>
      <c r="U62" s="12" t="s">
        <v>279</v>
      </c>
    </row>
    <row r="63" spans="1:21" ht="18.75" x14ac:dyDescent="0.45">
      <c r="A63" s="3" t="s">
        <v>199</v>
      </c>
      <c r="C63" s="4">
        <v>0</v>
      </c>
      <c r="E63" s="15">
        <v>0</v>
      </c>
      <c r="F63" s="15"/>
      <c r="G63" s="15">
        <v>0</v>
      </c>
      <c r="H63" s="15"/>
      <c r="I63" s="15">
        <v>0</v>
      </c>
      <c r="K63" s="12" t="s">
        <v>29</v>
      </c>
      <c r="M63" s="15">
        <v>0</v>
      </c>
      <c r="N63" s="15"/>
      <c r="O63" s="15">
        <v>0</v>
      </c>
      <c r="P63" s="15"/>
      <c r="Q63" s="15">
        <v>-25233215590</v>
      </c>
      <c r="R63" s="15"/>
      <c r="S63" s="15">
        <v>-25233215590</v>
      </c>
      <c r="U63" s="12" t="s">
        <v>280</v>
      </c>
    </row>
    <row r="64" spans="1:21" ht="18.75" x14ac:dyDescent="0.45">
      <c r="A64" s="3" t="s">
        <v>157</v>
      </c>
      <c r="C64" s="4">
        <v>0</v>
      </c>
      <c r="E64" s="15">
        <v>0</v>
      </c>
      <c r="F64" s="15"/>
      <c r="G64" s="15">
        <v>0</v>
      </c>
      <c r="H64" s="15"/>
      <c r="I64" s="15">
        <v>0</v>
      </c>
      <c r="K64" s="12" t="s">
        <v>29</v>
      </c>
      <c r="M64" s="15">
        <v>130000000</v>
      </c>
      <c r="N64" s="15"/>
      <c r="O64" s="15">
        <v>0</v>
      </c>
      <c r="P64" s="15"/>
      <c r="Q64" s="15">
        <v>48286628</v>
      </c>
      <c r="R64" s="15"/>
      <c r="S64" s="15">
        <v>178286628</v>
      </c>
      <c r="U64" s="12" t="s">
        <v>281</v>
      </c>
    </row>
    <row r="65" spans="1:21" ht="18.75" x14ac:dyDescent="0.45">
      <c r="A65" s="3" t="s">
        <v>162</v>
      </c>
      <c r="C65" s="4">
        <v>0</v>
      </c>
      <c r="E65" s="15">
        <v>0</v>
      </c>
      <c r="F65" s="15"/>
      <c r="G65" s="15">
        <v>0</v>
      </c>
      <c r="H65" s="15"/>
      <c r="I65" s="15">
        <v>0</v>
      </c>
      <c r="K65" s="12" t="s">
        <v>29</v>
      </c>
      <c r="M65" s="15">
        <v>11123810</v>
      </c>
      <c r="N65" s="15"/>
      <c r="O65" s="15">
        <v>0</v>
      </c>
      <c r="P65" s="15"/>
      <c r="Q65" s="15">
        <v>7497904133</v>
      </c>
      <c r="R65" s="15"/>
      <c r="S65" s="15">
        <v>7509027943</v>
      </c>
      <c r="U65" s="12" t="s">
        <v>255</v>
      </c>
    </row>
    <row r="66" spans="1:21" ht="18.75" x14ac:dyDescent="0.45">
      <c r="A66" s="3" t="s">
        <v>200</v>
      </c>
      <c r="C66" s="4">
        <v>0</v>
      </c>
      <c r="E66" s="15">
        <v>0</v>
      </c>
      <c r="F66" s="15"/>
      <c r="G66" s="15">
        <v>0</v>
      </c>
      <c r="H66" s="15"/>
      <c r="I66" s="15">
        <v>0</v>
      </c>
      <c r="K66" s="12" t="s">
        <v>29</v>
      </c>
      <c r="M66" s="15">
        <v>0</v>
      </c>
      <c r="N66" s="15"/>
      <c r="O66" s="15">
        <v>0</v>
      </c>
      <c r="P66" s="15"/>
      <c r="Q66" s="15">
        <v>125660021</v>
      </c>
      <c r="R66" s="15"/>
      <c r="S66" s="15">
        <v>125660021</v>
      </c>
      <c r="U66" s="12" t="s">
        <v>69</v>
      </c>
    </row>
    <row r="67" spans="1:21" ht="18.75" x14ac:dyDescent="0.45">
      <c r="A67" s="3" t="s">
        <v>201</v>
      </c>
      <c r="C67" s="4">
        <v>0</v>
      </c>
      <c r="E67" s="15">
        <v>0</v>
      </c>
      <c r="F67" s="15"/>
      <c r="G67" s="15">
        <v>0</v>
      </c>
      <c r="H67" s="15"/>
      <c r="I67" s="15">
        <v>0</v>
      </c>
      <c r="K67" s="12" t="s">
        <v>29</v>
      </c>
      <c r="M67" s="15">
        <v>0</v>
      </c>
      <c r="N67" s="15"/>
      <c r="O67" s="15">
        <v>0</v>
      </c>
      <c r="P67" s="15"/>
      <c r="Q67" s="15">
        <v>2192380009</v>
      </c>
      <c r="R67" s="15"/>
      <c r="S67" s="15">
        <v>2192380009</v>
      </c>
      <c r="U67" s="12" t="s">
        <v>282</v>
      </c>
    </row>
    <row r="68" spans="1:21" ht="18.75" x14ac:dyDescent="0.45">
      <c r="A68" s="3" t="s">
        <v>202</v>
      </c>
      <c r="C68" s="4">
        <v>0</v>
      </c>
      <c r="E68" s="15">
        <v>0</v>
      </c>
      <c r="F68" s="15"/>
      <c r="G68" s="15">
        <v>0</v>
      </c>
      <c r="H68" s="15"/>
      <c r="I68" s="15">
        <v>0</v>
      </c>
      <c r="K68" s="12" t="s">
        <v>29</v>
      </c>
      <c r="M68" s="15">
        <v>0</v>
      </c>
      <c r="N68" s="15"/>
      <c r="O68" s="15">
        <v>0</v>
      </c>
      <c r="P68" s="15"/>
      <c r="Q68" s="15">
        <v>11934818534</v>
      </c>
      <c r="R68" s="15"/>
      <c r="S68" s="15">
        <v>11934818534</v>
      </c>
      <c r="U68" s="12" t="s">
        <v>283</v>
      </c>
    </row>
    <row r="69" spans="1:21" ht="18.75" x14ac:dyDescent="0.45">
      <c r="A69" s="3" t="s">
        <v>203</v>
      </c>
      <c r="C69" s="4">
        <v>0</v>
      </c>
      <c r="E69" s="15">
        <v>0</v>
      </c>
      <c r="F69" s="15"/>
      <c r="G69" s="15">
        <v>0</v>
      </c>
      <c r="H69" s="15"/>
      <c r="I69" s="15">
        <v>0</v>
      </c>
      <c r="K69" s="12" t="s">
        <v>29</v>
      </c>
      <c r="M69" s="15">
        <v>0</v>
      </c>
      <c r="N69" s="15"/>
      <c r="O69" s="15">
        <v>0</v>
      </c>
      <c r="P69" s="15"/>
      <c r="Q69" s="15">
        <v>11787360555</v>
      </c>
      <c r="R69" s="15"/>
      <c r="S69" s="15">
        <v>11787360555</v>
      </c>
      <c r="U69" s="12" t="s">
        <v>284</v>
      </c>
    </row>
    <row r="70" spans="1:21" ht="18.75" x14ac:dyDescent="0.45">
      <c r="A70" s="3" t="s">
        <v>61</v>
      </c>
      <c r="C70" s="4">
        <v>0</v>
      </c>
      <c r="E70" s="15">
        <v>-14922678600</v>
      </c>
      <c r="F70" s="15"/>
      <c r="G70" s="15">
        <v>0</v>
      </c>
      <c r="H70" s="15"/>
      <c r="I70" s="15">
        <v>-14922678600</v>
      </c>
      <c r="K70" s="12" t="s">
        <v>285</v>
      </c>
      <c r="M70" s="15">
        <v>882663488</v>
      </c>
      <c r="N70" s="15"/>
      <c r="O70" s="15">
        <v>-70436345223</v>
      </c>
      <c r="P70" s="15"/>
      <c r="Q70" s="15">
        <v>0</v>
      </c>
      <c r="R70" s="15"/>
      <c r="S70" s="15">
        <v>-69553681735</v>
      </c>
      <c r="U70" s="12" t="s">
        <v>286</v>
      </c>
    </row>
    <row r="71" spans="1:21" ht="18.75" x14ac:dyDescent="0.45">
      <c r="A71" s="3" t="s">
        <v>26</v>
      </c>
      <c r="C71" s="4">
        <v>0</v>
      </c>
      <c r="E71" s="15">
        <v>-2672006400</v>
      </c>
      <c r="F71" s="15"/>
      <c r="G71" s="15">
        <v>0</v>
      </c>
      <c r="H71" s="15"/>
      <c r="I71" s="15">
        <v>-2672006400</v>
      </c>
      <c r="K71" s="12" t="s">
        <v>287</v>
      </c>
      <c r="M71" s="15">
        <v>735000000</v>
      </c>
      <c r="N71" s="15"/>
      <c r="O71" s="15">
        <v>4864939937</v>
      </c>
      <c r="P71" s="15"/>
      <c r="Q71" s="15">
        <v>0</v>
      </c>
      <c r="R71" s="15"/>
      <c r="S71" s="15">
        <v>5599939937</v>
      </c>
      <c r="U71" s="12" t="s">
        <v>288</v>
      </c>
    </row>
    <row r="72" spans="1:21" ht="18.75" x14ac:dyDescent="0.45">
      <c r="A72" s="3" t="s">
        <v>63</v>
      </c>
      <c r="C72" s="4">
        <v>0</v>
      </c>
      <c r="E72" s="15">
        <v>5062199625</v>
      </c>
      <c r="F72" s="15"/>
      <c r="G72" s="15">
        <v>0</v>
      </c>
      <c r="H72" s="15"/>
      <c r="I72" s="15">
        <v>5062199625</v>
      </c>
      <c r="K72" s="12" t="s">
        <v>289</v>
      </c>
      <c r="M72" s="15">
        <v>3240000000</v>
      </c>
      <c r="N72" s="15"/>
      <c r="O72" s="15">
        <v>36791520151</v>
      </c>
      <c r="P72" s="15"/>
      <c r="Q72" s="15">
        <v>0</v>
      </c>
      <c r="R72" s="15"/>
      <c r="S72" s="15">
        <v>40031520151</v>
      </c>
      <c r="U72" s="12" t="s">
        <v>290</v>
      </c>
    </row>
    <row r="73" spans="1:21" ht="18.75" x14ac:dyDescent="0.45">
      <c r="A73" s="3" t="s">
        <v>15</v>
      </c>
      <c r="C73" s="4">
        <v>0</v>
      </c>
      <c r="E73" s="15">
        <v>-11757562</v>
      </c>
      <c r="F73" s="15"/>
      <c r="G73" s="15">
        <v>0</v>
      </c>
      <c r="H73" s="15"/>
      <c r="I73" s="15">
        <v>-11757562</v>
      </c>
      <c r="K73" s="12" t="s">
        <v>69</v>
      </c>
      <c r="M73" s="15">
        <v>605000000</v>
      </c>
      <c r="N73" s="15"/>
      <c r="O73" s="15">
        <v>-5331833026</v>
      </c>
      <c r="P73" s="15"/>
      <c r="Q73" s="15">
        <v>0</v>
      </c>
      <c r="R73" s="15"/>
      <c r="S73" s="15">
        <v>-4726833026</v>
      </c>
      <c r="U73" s="12" t="s">
        <v>291</v>
      </c>
    </row>
    <row r="74" spans="1:21" ht="18.75" x14ac:dyDescent="0.45">
      <c r="A74" s="3" t="s">
        <v>19</v>
      </c>
      <c r="C74" s="4">
        <v>0</v>
      </c>
      <c r="E74" s="15">
        <v>0</v>
      </c>
      <c r="F74" s="15"/>
      <c r="G74" s="15">
        <v>0</v>
      </c>
      <c r="H74" s="15"/>
      <c r="I74" s="15">
        <v>0</v>
      </c>
      <c r="K74" s="12" t="s">
        <v>29</v>
      </c>
      <c r="M74" s="15">
        <v>470000000</v>
      </c>
      <c r="N74" s="15"/>
      <c r="O74" s="15">
        <v>-16678207517</v>
      </c>
      <c r="P74" s="15"/>
      <c r="Q74" s="15">
        <v>0</v>
      </c>
      <c r="R74" s="15"/>
      <c r="S74" s="15">
        <v>-16208207517</v>
      </c>
      <c r="U74" s="12" t="s">
        <v>292</v>
      </c>
    </row>
    <row r="75" spans="1:21" ht="18.75" x14ac:dyDescent="0.45">
      <c r="A75" s="3" t="s">
        <v>25</v>
      </c>
      <c r="C75" s="4">
        <v>0</v>
      </c>
      <c r="E75" s="15">
        <v>-18512546076</v>
      </c>
      <c r="F75" s="15"/>
      <c r="G75" s="15">
        <v>0</v>
      </c>
      <c r="H75" s="15"/>
      <c r="I75" s="15">
        <v>-18512546076</v>
      </c>
      <c r="K75" s="12" t="s">
        <v>293</v>
      </c>
      <c r="M75" s="15">
        <v>2890860</v>
      </c>
      <c r="N75" s="15"/>
      <c r="O75" s="15">
        <v>-77399175210</v>
      </c>
      <c r="P75" s="15"/>
      <c r="Q75" s="15">
        <v>0</v>
      </c>
      <c r="R75" s="15"/>
      <c r="S75" s="15">
        <v>-77396284350</v>
      </c>
      <c r="U75" s="12" t="s">
        <v>294</v>
      </c>
    </row>
    <row r="76" spans="1:21" ht="18.75" x14ac:dyDescent="0.45">
      <c r="A76" s="3" t="s">
        <v>48</v>
      </c>
      <c r="C76" s="4">
        <v>0</v>
      </c>
      <c r="E76" s="15">
        <v>-27650433852</v>
      </c>
      <c r="F76" s="15"/>
      <c r="G76" s="15">
        <v>0</v>
      </c>
      <c r="H76" s="15"/>
      <c r="I76" s="15">
        <v>-27650433852</v>
      </c>
      <c r="K76" s="12" t="s">
        <v>295</v>
      </c>
      <c r="M76" s="15">
        <v>3853481952</v>
      </c>
      <c r="N76" s="15"/>
      <c r="O76" s="15">
        <v>48396891160</v>
      </c>
      <c r="P76" s="15"/>
      <c r="Q76" s="15">
        <v>0</v>
      </c>
      <c r="R76" s="15"/>
      <c r="S76" s="15">
        <v>52250373112</v>
      </c>
      <c r="U76" s="12" t="s">
        <v>296</v>
      </c>
    </row>
    <row r="77" spans="1:21" ht="18.75" x14ac:dyDescent="0.45">
      <c r="A77" s="3" t="s">
        <v>47</v>
      </c>
      <c r="C77" s="4">
        <v>0</v>
      </c>
      <c r="E77" s="15">
        <v>496713902</v>
      </c>
      <c r="F77" s="15"/>
      <c r="G77" s="15">
        <v>0</v>
      </c>
      <c r="H77" s="15"/>
      <c r="I77" s="15">
        <v>496713902</v>
      </c>
      <c r="K77" s="12" t="s">
        <v>297</v>
      </c>
      <c r="M77" s="15">
        <v>1221890965</v>
      </c>
      <c r="N77" s="15"/>
      <c r="O77" s="15">
        <v>1051441665</v>
      </c>
      <c r="P77" s="15"/>
      <c r="Q77" s="15">
        <v>0</v>
      </c>
      <c r="R77" s="15"/>
      <c r="S77" s="15">
        <v>2273332630</v>
      </c>
      <c r="U77" s="12" t="s">
        <v>282</v>
      </c>
    </row>
    <row r="78" spans="1:21" ht="18.75" x14ac:dyDescent="0.45">
      <c r="A78" s="3" t="s">
        <v>66</v>
      </c>
      <c r="C78" s="4">
        <v>0</v>
      </c>
      <c r="E78" s="15">
        <v>2495065500</v>
      </c>
      <c r="F78" s="15"/>
      <c r="G78" s="15">
        <v>0</v>
      </c>
      <c r="H78" s="15"/>
      <c r="I78" s="15">
        <v>2495065500</v>
      </c>
      <c r="K78" s="12" t="s">
        <v>298</v>
      </c>
      <c r="M78" s="15">
        <v>750000000</v>
      </c>
      <c r="N78" s="15"/>
      <c r="O78" s="15">
        <v>2014472238</v>
      </c>
      <c r="P78" s="15"/>
      <c r="Q78" s="15">
        <v>0</v>
      </c>
      <c r="R78" s="15"/>
      <c r="S78" s="15">
        <v>2764472238</v>
      </c>
      <c r="U78" s="12" t="s">
        <v>43</v>
      </c>
    </row>
    <row r="79" spans="1:21" ht="18.75" x14ac:dyDescent="0.45">
      <c r="A79" s="3" t="s">
        <v>59</v>
      </c>
      <c r="C79" s="4">
        <v>0</v>
      </c>
      <c r="E79" s="15">
        <v>0</v>
      </c>
      <c r="F79" s="15"/>
      <c r="G79" s="15">
        <v>0</v>
      </c>
      <c r="H79" s="15"/>
      <c r="I79" s="15">
        <v>0</v>
      </c>
      <c r="K79" s="12" t="s">
        <v>29</v>
      </c>
      <c r="M79" s="15">
        <v>1640935907</v>
      </c>
      <c r="N79" s="15"/>
      <c r="O79" s="15">
        <v>-41660932384</v>
      </c>
      <c r="P79" s="15"/>
      <c r="Q79" s="15">
        <v>0</v>
      </c>
      <c r="R79" s="15"/>
      <c r="S79" s="15">
        <v>-40019996477</v>
      </c>
      <c r="U79" s="12" t="s">
        <v>299</v>
      </c>
    </row>
    <row r="80" spans="1:21" ht="18.75" x14ac:dyDescent="0.45">
      <c r="A80" s="3" t="s">
        <v>60</v>
      </c>
      <c r="C80" s="4">
        <v>0</v>
      </c>
      <c r="E80" s="15">
        <v>-1204019050</v>
      </c>
      <c r="F80" s="15"/>
      <c r="G80" s="15">
        <v>0</v>
      </c>
      <c r="H80" s="15"/>
      <c r="I80" s="15">
        <v>-1204019050</v>
      </c>
      <c r="K80" s="12" t="s">
        <v>300</v>
      </c>
      <c r="M80" s="15">
        <v>925000000</v>
      </c>
      <c r="N80" s="15"/>
      <c r="O80" s="15">
        <v>-1481803362</v>
      </c>
      <c r="P80" s="15"/>
      <c r="Q80" s="15">
        <v>0</v>
      </c>
      <c r="R80" s="15"/>
      <c r="S80" s="15">
        <v>-556803362</v>
      </c>
      <c r="U80" s="12" t="s">
        <v>301</v>
      </c>
    </row>
    <row r="81" spans="1:21" ht="18.75" x14ac:dyDescent="0.45">
      <c r="A81" s="3" t="s">
        <v>50</v>
      </c>
      <c r="C81" s="4">
        <v>0</v>
      </c>
      <c r="E81" s="15">
        <v>-1133217000</v>
      </c>
      <c r="F81" s="15"/>
      <c r="G81" s="15">
        <v>0</v>
      </c>
      <c r="H81" s="15"/>
      <c r="I81" s="15">
        <v>-1133217000</v>
      </c>
      <c r="K81" s="12" t="s">
        <v>302</v>
      </c>
      <c r="M81" s="15">
        <v>1000000000</v>
      </c>
      <c r="N81" s="15"/>
      <c r="O81" s="15">
        <v>1902110844</v>
      </c>
      <c r="P81" s="15"/>
      <c r="Q81" s="15">
        <v>0</v>
      </c>
      <c r="R81" s="15"/>
      <c r="S81" s="15">
        <v>2902110844</v>
      </c>
      <c r="U81" s="12" t="s">
        <v>303</v>
      </c>
    </row>
    <row r="82" spans="1:21" ht="18.75" x14ac:dyDescent="0.45">
      <c r="A82" s="3" t="s">
        <v>39</v>
      </c>
      <c r="C82" s="4">
        <v>0</v>
      </c>
      <c r="E82" s="15">
        <v>-10170040150</v>
      </c>
      <c r="F82" s="15"/>
      <c r="G82" s="15">
        <v>0</v>
      </c>
      <c r="H82" s="15"/>
      <c r="I82" s="15">
        <v>-10170040150</v>
      </c>
      <c r="K82" s="12" t="s">
        <v>304</v>
      </c>
      <c r="M82" s="15">
        <v>9717180990</v>
      </c>
      <c r="N82" s="15"/>
      <c r="O82" s="15">
        <v>-152388006680</v>
      </c>
      <c r="P82" s="15"/>
      <c r="Q82" s="15">
        <v>0</v>
      </c>
      <c r="R82" s="15"/>
      <c r="S82" s="15">
        <v>-142670825690</v>
      </c>
      <c r="U82" s="12" t="s">
        <v>305</v>
      </c>
    </row>
    <row r="83" spans="1:21" ht="18.75" x14ac:dyDescent="0.45">
      <c r="A83" s="3" t="s">
        <v>33</v>
      </c>
      <c r="C83" s="4">
        <v>0</v>
      </c>
      <c r="E83" s="15">
        <v>1124625665</v>
      </c>
      <c r="F83" s="15"/>
      <c r="G83" s="15">
        <v>0</v>
      </c>
      <c r="H83" s="15"/>
      <c r="I83" s="15">
        <v>1124625665</v>
      </c>
      <c r="K83" s="12" t="s">
        <v>306</v>
      </c>
      <c r="M83" s="15">
        <v>2238290</v>
      </c>
      <c r="N83" s="15"/>
      <c r="O83" s="15">
        <v>2477833145</v>
      </c>
      <c r="P83" s="15"/>
      <c r="Q83" s="15">
        <v>0</v>
      </c>
      <c r="R83" s="15"/>
      <c r="S83" s="15">
        <v>2480071435</v>
      </c>
      <c r="U83" s="12" t="s">
        <v>226</v>
      </c>
    </row>
    <row r="84" spans="1:21" ht="18.75" x14ac:dyDescent="0.45">
      <c r="A84" s="3" t="s">
        <v>27</v>
      </c>
      <c r="C84" s="4">
        <v>0</v>
      </c>
      <c r="E84" s="15">
        <v>-6724324754</v>
      </c>
      <c r="F84" s="15"/>
      <c r="G84" s="15">
        <v>0</v>
      </c>
      <c r="H84" s="15"/>
      <c r="I84" s="15">
        <v>-6724324754</v>
      </c>
      <c r="K84" s="12" t="s">
        <v>307</v>
      </c>
      <c r="M84" s="15">
        <v>0</v>
      </c>
      <c r="N84" s="15"/>
      <c r="O84" s="15">
        <v>-6895748373</v>
      </c>
      <c r="P84" s="15"/>
      <c r="Q84" s="15">
        <v>0</v>
      </c>
      <c r="R84" s="15"/>
      <c r="S84" s="15">
        <v>-6895748373</v>
      </c>
      <c r="U84" s="12" t="s">
        <v>308</v>
      </c>
    </row>
    <row r="85" spans="1:21" ht="18.75" x14ac:dyDescent="0.45">
      <c r="A85" s="3" t="s">
        <v>70</v>
      </c>
      <c r="C85" s="4">
        <v>0</v>
      </c>
      <c r="E85" s="15">
        <v>-299163239</v>
      </c>
      <c r="F85" s="15"/>
      <c r="G85" s="15">
        <v>0</v>
      </c>
      <c r="H85" s="15"/>
      <c r="I85" s="15">
        <v>-299163239</v>
      </c>
      <c r="K85" s="12" t="s">
        <v>43</v>
      </c>
      <c r="M85" s="15">
        <v>0</v>
      </c>
      <c r="N85" s="15"/>
      <c r="O85" s="15">
        <v>-299163239</v>
      </c>
      <c r="P85" s="15"/>
      <c r="Q85" s="15">
        <v>0</v>
      </c>
      <c r="R85" s="15"/>
      <c r="S85" s="15">
        <v>-299163239</v>
      </c>
      <c r="U85" s="12" t="s">
        <v>309</v>
      </c>
    </row>
    <row r="86" spans="1:21" ht="18.75" x14ac:dyDescent="0.45">
      <c r="A86" s="3" t="s">
        <v>34</v>
      </c>
      <c r="C86" s="4">
        <v>0</v>
      </c>
      <c r="E86" s="15">
        <v>-5025916800</v>
      </c>
      <c r="F86" s="15"/>
      <c r="G86" s="15">
        <v>0</v>
      </c>
      <c r="H86" s="15"/>
      <c r="I86" s="15">
        <v>-5025916800</v>
      </c>
      <c r="K86" s="12" t="s">
        <v>310</v>
      </c>
      <c r="M86" s="15">
        <v>0</v>
      </c>
      <c r="N86" s="15"/>
      <c r="O86" s="15">
        <v>-49660432115</v>
      </c>
      <c r="P86" s="15"/>
      <c r="Q86" s="15">
        <v>0</v>
      </c>
      <c r="R86" s="15"/>
      <c r="S86" s="15">
        <v>-49660432115</v>
      </c>
      <c r="U86" s="12" t="s">
        <v>311</v>
      </c>
    </row>
    <row r="87" spans="1:21" ht="18.75" x14ac:dyDescent="0.45">
      <c r="A87" s="3" t="s">
        <v>38</v>
      </c>
      <c r="C87" s="4">
        <v>0</v>
      </c>
      <c r="E87" s="15">
        <v>5228879474</v>
      </c>
      <c r="F87" s="15"/>
      <c r="G87" s="15">
        <v>0</v>
      </c>
      <c r="H87" s="15"/>
      <c r="I87" s="15">
        <v>5228879474</v>
      </c>
      <c r="K87" s="12" t="s">
        <v>312</v>
      </c>
      <c r="M87" s="15">
        <v>0</v>
      </c>
      <c r="N87" s="15"/>
      <c r="O87" s="15">
        <v>-6646027910</v>
      </c>
      <c r="P87" s="15"/>
      <c r="Q87" s="15">
        <v>0</v>
      </c>
      <c r="R87" s="15"/>
      <c r="S87" s="15">
        <v>-6646027910</v>
      </c>
      <c r="U87" s="12" t="s">
        <v>313</v>
      </c>
    </row>
    <row r="88" spans="1:21" ht="18.75" x14ac:dyDescent="0.45">
      <c r="A88" s="3" t="s">
        <v>62</v>
      </c>
      <c r="C88" s="4">
        <v>0</v>
      </c>
      <c r="E88" s="15">
        <v>-477144000</v>
      </c>
      <c r="F88" s="15"/>
      <c r="G88" s="15">
        <v>0</v>
      </c>
      <c r="H88" s="15"/>
      <c r="I88" s="15">
        <v>-477144000</v>
      </c>
      <c r="K88" s="12" t="s">
        <v>314</v>
      </c>
      <c r="M88" s="15">
        <v>0</v>
      </c>
      <c r="N88" s="15"/>
      <c r="O88" s="15">
        <v>-9993850012</v>
      </c>
      <c r="P88" s="15"/>
      <c r="Q88" s="15">
        <v>0</v>
      </c>
      <c r="R88" s="15"/>
      <c r="S88" s="15">
        <v>-9993850012</v>
      </c>
      <c r="U88" s="12" t="s">
        <v>315</v>
      </c>
    </row>
    <row r="89" spans="1:21" ht="18.75" x14ac:dyDescent="0.45">
      <c r="A89" s="3" t="s">
        <v>17</v>
      </c>
      <c r="C89" s="4">
        <v>0</v>
      </c>
      <c r="E89" s="15">
        <v>-4522927500</v>
      </c>
      <c r="F89" s="15"/>
      <c r="G89" s="15">
        <v>0</v>
      </c>
      <c r="H89" s="15"/>
      <c r="I89" s="15">
        <v>-4522927500</v>
      </c>
      <c r="K89" s="12" t="s">
        <v>316</v>
      </c>
      <c r="M89" s="15">
        <v>0</v>
      </c>
      <c r="N89" s="15"/>
      <c r="O89" s="15">
        <v>-8564734835</v>
      </c>
      <c r="P89" s="15"/>
      <c r="Q89" s="15">
        <v>0</v>
      </c>
      <c r="R89" s="15"/>
      <c r="S89" s="15">
        <v>-8564734835</v>
      </c>
      <c r="U89" s="12" t="s">
        <v>317</v>
      </c>
    </row>
    <row r="90" spans="1:21" ht="18.75" x14ac:dyDescent="0.45">
      <c r="A90" s="3" t="s">
        <v>58</v>
      </c>
      <c r="C90" s="4">
        <v>0</v>
      </c>
      <c r="E90" s="15">
        <v>1111404720</v>
      </c>
      <c r="F90" s="15"/>
      <c r="G90" s="15">
        <v>0</v>
      </c>
      <c r="H90" s="15"/>
      <c r="I90" s="15">
        <v>1111404720</v>
      </c>
      <c r="K90" s="12" t="s">
        <v>318</v>
      </c>
      <c r="M90" s="15">
        <v>0</v>
      </c>
      <c r="N90" s="15"/>
      <c r="O90" s="15">
        <v>3462846638</v>
      </c>
      <c r="P90" s="15"/>
      <c r="Q90" s="15">
        <v>0</v>
      </c>
      <c r="R90" s="15"/>
      <c r="S90" s="15">
        <v>3462846638</v>
      </c>
      <c r="U90" s="12" t="s">
        <v>319</v>
      </c>
    </row>
    <row r="91" spans="1:21" ht="18.75" x14ac:dyDescent="0.45">
      <c r="A91" s="3" t="s">
        <v>32</v>
      </c>
      <c r="C91" s="4">
        <v>0</v>
      </c>
      <c r="E91" s="15">
        <v>27085216204</v>
      </c>
      <c r="F91" s="15"/>
      <c r="G91" s="15">
        <v>0</v>
      </c>
      <c r="H91" s="15"/>
      <c r="I91" s="15">
        <v>27085216204</v>
      </c>
      <c r="K91" s="12" t="s">
        <v>320</v>
      </c>
      <c r="M91" s="15">
        <v>0</v>
      </c>
      <c r="N91" s="15"/>
      <c r="O91" s="15">
        <v>-26098995275</v>
      </c>
      <c r="P91" s="15"/>
      <c r="Q91" s="15">
        <v>0</v>
      </c>
      <c r="R91" s="15"/>
      <c r="S91" s="15">
        <v>-26098995275</v>
      </c>
      <c r="U91" s="12" t="s">
        <v>321</v>
      </c>
    </row>
    <row r="92" spans="1:21" ht="18.75" x14ac:dyDescent="0.45">
      <c r="A92" s="3" t="s">
        <v>72</v>
      </c>
      <c r="C92" s="4">
        <v>0</v>
      </c>
      <c r="E92" s="15">
        <v>-22560896954</v>
      </c>
      <c r="F92" s="15"/>
      <c r="G92" s="15">
        <v>0</v>
      </c>
      <c r="H92" s="15"/>
      <c r="I92" s="15">
        <v>-22560896954</v>
      </c>
      <c r="K92" s="12" t="s">
        <v>322</v>
      </c>
      <c r="M92" s="15">
        <v>0</v>
      </c>
      <c r="N92" s="15"/>
      <c r="O92" s="15">
        <v>-22560896954</v>
      </c>
      <c r="P92" s="15"/>
      <c r="Q92" s="15">
        <v>0</v>
      </c>
      <c r="R92" s="15"/>
      <c r="S92" s="15">
        <v>-22560896954</v>
      </c>
      <c r="U92" s="12" t="s">
        <v>323</v>
      </c>
    </row>
    <row r="93" spans="1:21" ht="18.75" x14ac:dyDescent="0.45">
      <c r="A93" s="3" t="s">
        <v>36</v>
      </c>
      <c r="C93" s="4">
        <v>0</v>
      </c>
      <c r="E93" s="15">
        <v>93341158</v>
      </c>
      <c r="F93" s="15"/>
      <c r="G93" s="15">
        <v>0</v>
      </c>
      <c r="H93" s="15"/>
      <c r="I93" s="15">
        <v>93341158</v>
      </c>
      <c r="K93" s="12" t="s">
        <v>324</v>
      </c>
      <c r="M93" s="15">
        <v>0</v>
      </c>
      <c r="N93" s="15"/>
      <c r="O93" s="15">
        <v>506192746</v>
      </c>
      <c r="P93" s="15"/>
      <c r="Q93" s="15">
        <v>0</v>
      </c>
      <c r="R93" s="15"/>
      <c r="S93" s="15">
        <v>506192746</v>
      </c>
      <c r="U93" s="12" t="s">
        <v>325</v>
      </c>
    </row>
    <row r="94" spans="1:21" ht="18.75" x14ac:dyDescent="0.45">
      <c r="A94" s="3" t="s">
        <v>68</v>
      </c>
      <c r="C94" s="4">
        <v>0</v>
      </c>
      <c r="E94" s="15">
        <v>0</v>
      </c>
      <c r="F94" s="15"/>
      <c r="G94" s="15">
        <v>0</v>
      </c>
      <c r="H94" s="15"/>
      <c r="I94" s="15">
        <v>0</v>
      </c>
      <c r="K94" s="12" t="s">
        <v>29</v>
      </c>
      <c r="M94" s="11">
        <v>0</v>
      </c>
      <c r="N94" s="12"/>
      <c r="O94" s="11">
        <v>216486</v>
      </c>
      <c r="P94" s="12"/>
      <c r="Q94" s="11">
        <v>0</v>
      </c>
      <c r="R94" s="12"/>
      <c r="S94" s="11">
        <v>216500</v>
      </c>
      <c r="U94" s="12" t="s">
        <v>29</v>
      </c>
    </row>
    <row r="95" spans="1:21" ht="18.75" thickBot="1" x14ac:dyDescent="0.45">
      <c r="C95" s="4">
        <f>SUM(C8:C94)</f>
        <v>0</v>
      </c>
      <c r="E95" s="17">
        <f>SUM(E8:E94)</f>
        <v>-7036178072</v>
      </c>
      <c r="F95" s="18"/>
      <c r="G95" s="17">
        <f>SUM(G8:G94)</f>
        <v>-104344788082</v>
      </c>
      <c r="H95" s="18"/>
      <c r="I95" s="18"/>
      <c r="J95" s="18"/>
      <c r="K95" s="19"/>
      <c r="L95" s="18"/>
      <c r="M95" s="27">
        <f>SUM(M8:M94)</f>
        <v>81223074425</v>
      </c>
      <c r="N95" s="19"/>
      <c r="O95" s="27">
        <f>SUM(O8:O94)</f>
        <v>-421588350703</v>
      </c>
      <c r="P95" s="19"/>
      <c r="Q95" s="27">
        <f>SUM(Q8:Q94)</f>
        <v>1277118700378</v>
      </c>
      <c r="R95" s="12"/>
      <c r="S95" s="13">
        <f>SUM(S8:S94)</f>
        <v>936753424114</v>
      </c>
    </row>
    <row r="96" spans="1:21" ht="18.75" thickTop="1" x14ac:dyDescent="0.4"/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ignoredErrors>
    <ignoredError sqref="K8:K95 U8:U9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4" sqref="A4:Q4"/>
    </sheetView>
  </sheetViews>
  <sheetFormatPr defaultRowHeight="18" x14ac:dyDescent="0.4"/>
  <cols>
    <col min="1" max="1" width="13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9.140625" style="1" customWidth="1"/>
    <col min="10" max="10" width="1" style="1" customWidth="1"/>
    <col min="11" max="11" width="20.57031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7.75" x14ac:dyDescent="0.4">
      <c r="A3" s="2" t="s">
        <v>124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7.75" x14ac:dyDescent="0.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27.75" x14ac:dyDescent="0.4">
      <c r="A6" s="2" t="s">
        <v>128</v>
      </c>
      <c r="C6" s="2" t="s">
        <v>126</v>
      </c>
      <c r="D6" s="2" t="s">
        <v>126</v>
      </c>
      <c r="E6" s="2" t="s">
        <v>126</v>
      </c>
      <c r="F6" s="2" t="s">
        <v>126</v>
      </c>
      <c r="G6" s="2" t="s">
        <v>126</v>
      </c>
      <c r="H6" s="2" t="s">
        <v>126</v>
      </c>
      <c r="I6" s="2" t="s">
        <v>126</v>
      </c>
      <c r="K6" s="2" t="s">
        <v>127</v>
      </c>
      <c r="L6" s="2" t="s">
        <v>127</v>
      </c>
      <c r="M6" s="2" t="s">
        <v>127</v>
      </c>
      <c r="N6" s="2" t="s">
        <v>127</v>
      </c>
      <c r="O6" s="2" t="s">
        <v>127</v>
      </c>
      <c r="P6" s="2" t="s">
        <v>127</v>
      </c>
      <c r="Q6" s="2" t="s">
        <v>127</v>
      </c>
    </row>
    <row r="7" spans="1:17" ht="27.75" x14ac:dyDescent="0.4">
      <c r="A7" s="2" t="s">
        <v>128</v>
      </c>
      <c r="C7" s="2" t="s">
        <v>326</v>
      </c>
      <c r="E7" s="2" t="s">
        <v>205</v>
      </c>
      <c r="G7" s="2" t="s">
        <v>206</v>
      </c>
      <c r="I7" s="2" t="s">
        <v>327</v>
      </c>
      <c r="K7" s="2" t="s">
        <v>326</v>
      </c>
      <c r="M7" s="2" t="s">
        <v>205</v>
      </c>
      <c r="O7" s="2" t="s">
        <v>206</v>
      </c>
      <c r="Q7" s="2" t="s">
        <v>327</v>
      </c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rightToLeft="1" topLeftCell="A7" workbookViewId="0">
      <selection activeCell="A4" sqref="A4:K4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21.7109375" style="1" bestFit="1" customWidth="1"/>
    <col min="10" max="10" width="1" style="1" customWidth="1"/>
    <col min="11" max="11" width="16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7.75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7.75" x14ac:dyDescent="0.4">
      <c r="A3" s="2" t="s">
        <v>124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7.75" x14ac:dyDescent="0.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</row>
    <row r="6" spans="1:11" ht="27.75" x14ac:dyDescent="0.4">
      <c r="A6" s="2" t="s">
        <v>328</v>
      </c>
      <c r="B6" s="2" t="s">
        <v>328</v>
      </c>
      <c r="C6" s="2" t="s">
        <v>328</v>
      </c>
      <c r="E6" s="2" t="s">
        <v>126</v>
      </c>
      <c r="F6" s="2" t="s">
        <v>126</v>
      </c>
      <c r="G6" s="2" t="s">
        <v>126</v>
      </c>
      <c r="I6" s="2" t="s">
        <v>127</v>
      </c>
      <c r="J6" s="2" t="s">
        <v>127</v>
      </c>
      <c r="K6" s="2" t="s">
        <v>127</v>
      </c>
    </row>
    <row r="7" spans="1:11" ht="69" customHeight="1" x14ac:dyDescent="0.4">
      <c r="A7" s="2" t="s">
        <v>329</v>
      </c>
      <c r="C7" s="2" t="s">
        <v>96</v>
      </c>
      <c r="E7" s="5" t="s">
        <v>339</v>
      </c>
      <c r="G7" s="5" t="s">
        <v>340</v>
      </c>
      <c r="I7" s="5" t="s">
        <v>341</v>
      </c>
      <c r="K7" s="5" t="s">
        <v>342</v>
      </c>
    </row>
    <row r="8" spans="1:11" ht="18.75" x14ac:dyDescent="0.45">
      <c r="A8" s="3" t="s">
        <v>102</v>
      </c>
      <c r="C8" s="7" t="s">
        <v>103</v>
      </c>
      <c r="D8" s="7"/>
      <c r="E8" s="6">
        <v>50701214</v>
      </c>
      <c r="F8" s="7"/>
      <c r="G8" s="7" t="s">
        <v>133</v>
      </c>
      <c r="H8" s="7"/>
      <c r="I8" s="6">
        <v>90999599</v>
      </c>
      <c r="K8" s="1" t="s">
        <v>133</v>
      </c>
    </row>
    <row r="9" spans="1:11" ht="18.75" x14ac:dyDescent="0.45">
      <c r="A9" s="3" t="s">
        <v>106</v>
      </c>
      <c r="C9" s="7" t="s">
        <v>107</v>
      </c>
      <c r="D9" s="7"/>
      <c r="E9" s="6">
        <v>2813</v>
      </c>
      <c r="F9" s="7"/>
      <c r="G9" s="7" t="s">
        <v>133</v>
      </c>
      <c r="H9" s="7"/>
      <c r="I9" s="6">
        <v>15492</v>
      </c>
      <c r="K9" s="1" t="s">
        <v>133</v>
      </c>
    </row>
    <row r="10" spans="1:11" ht="18.75" x14ac:dyDescent="0.45">
      <c r="A10" s="3" t="s">
        <v>109</v>
      </c>
      <c r="C10" s="7" t="s">
        <v>110</v>
      </c>
      <c r="D10" s="7"/>
      <c r="E10" s="6">
        <v>300</v>
      </c>
      <c r="F10" s="7"/>
      <c r="G10" s="7" t="s">
        <v>133</v>
      </c>
      <c r="H10" s="7"/>
      <c r="I10" s="6">
        <v>1840</v>
      </c>
      <c r="K10" s="1" t="s">
        <v>133</v>
      </c>
    </row>
    <row r="11" spans="1:11" ht="18.75" x14ac:dyDescent="0.45">
      <c r="A11" s="3" t="s">
        <v>112</v>
      </c>
      <c r="C11" s="7" t="s">
        <v>113</v>
      </c>
      <c r="D11" s="7"/>
      <c r="E11" s="6">
        <v>13149</v>
      </c>
      <c r="F11" s="7"/>
      <c r="G11" s="7" t="s">
        <v>133</v>
      </c>
      <c r="H11" s="7"/>
      <c r="I11" s="6">
        <v>935014</v>
      </c>
      <c r="K11" s="1" t="s">
        <v>133</v>
      </c>
    </row>
    <row r="12" spans="1:11" ht="18.75" x14ac:dyDescent="0.45">
      <c r="A12" s="3" t="s">
        <v>118</v>
      </c>
      <c r="C12" s="7" t="s">
        <v>119</v>
      </c>
      <c r="D12" s="7"/>
      <c r="E12" s="6">
        <v>180737750</v>
      </c>
      <c r="F12" s="7"/>
      <c r="G12" s="7" t="s">
        <v>133</v>
      </c>
      <c r="H12" s="7"/>
      <c r="I12" s="6">
        <v>180737750</v>
      </c>
      <c r="K12" s="1" t="s">
        <v>133</v>
      </c>
    </row>
    <row r="13" spans="1:11" ht="18.75" x14ac:dyDescent="0.45">
      <c r="A13" s="3" t="s">
        <v>118</v>
      </c>
      <c r="C13" s="7" t="s">
        <v>330</v>
      </c>
      <c r="D13" s="7"/>
      <c r="E13" s="6">
        <v>20081967</v>
      </c>
      <c r="F13" s="7"/>
      <c r="G13" s="7" t="s">
        <v>133</v>
      </c>
      <c r="H13" s="7"/>
      <c r="I13" s="6">
        <v>20081967</v>
      </c>
      <c r="K13" s="1" t="s">
        <v>133</v>
      </c>
    </row>
    <row r="14" spans="1:11" ht="18.75" x14ac:dyDescent="0.45">
      <c r="A14" s="3" t="s">
        <v>118</v>
      </c>
      <c r="C14" s="7" t="s">
        <v>121</v>
      </c>
      <c r="D14" s="7"/>
      <c r="E14" s="6">
        <v>3213114752</v>
      </c>
      <c r="F14" s="7"/>
      <c r="G14" s="7" t="s">
        <v>133</v>
      </c>
      <c r="H14" s="7"/>
      <c r="I14" s="6">
        <v>3213114752</v>
      </c>
      <c r="K14" s="1" t="s">
        <v>133</v>
      </c>
    </row>
    <row r="15" spans="1:11" ht="18.75" thickBot="1" x14ac:dyDescent="0.45">
      <c r="E15" s="11">
        <f>SUM(E8:E14)</f>
        <v>3464651945</v>
      </c>
      <c r="F15" s="12"/>
      <c r="G15" s="12"/>
      <c r="H15" s="12"/>
      <c r="I15" s="13">
        <f>SUM(I8:I14)</f>
        <v>3505886414</v>
      </c>
    </row>
    <row r="16" spans="1:11" ht="18.75" thickTop="1" x14ac:dyDescent="0.4"/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workbookViewId="0">
      <selection activeCell="A4" sqref="A4:E4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2" t="s">
        <v>0</v>
      </c>
      <c r="B2" s="2"/>
      <c r="C2" s="2"/>
      <c r="D2" s="2"/>
      <c r="E2" s="2"/>
    </row>
    <row r="3" spans="1:5" ht="27.75" x14ac:dyDescent="0.4">
      <c r="A3" s="2" t="s">
        <v>124</v>
      </c>
      <c r="B3" s="2"/>
      <c r="C3" s="2"/>
      <c r="D3" s="2"/>
      <c r="E3" s="2"/>
    </row>
    <row r="4" spans="1:5" ht="27.75" x14ac:dyDescent="0.4">
      <c r="A4" s="2" t="s">
        <v>2</v>
      </c>
      <c r="B4" s="2"/>
      <c r="C4" s="2"/>
      <c r="D4" s="2"/>
      <c r="E4" s="2"/>
    </row>
    <row r="6" spans="1:5" ht="27.75" x14ac:dyDescent="0.4">
      <c r="A6" s="2" t="s">
        <v>331</v>
      </c>
      <c r="C6" s="2" t="s">
        <v>126</v>
      </c>
      <c r="E6" s="2" t="s">
        <v>6</v>
      </c>
    </row>
    <row r="7" spans="1:5" ht="27.75" x14ac:dyDescent="0.4">
      <c r="A7" s="2" t="s">
        <v>331</v>
      </c>
      <c r="C7" s="2" t="s">
        <v>99</v>
      </c>
      <c r="E7" s="2" t="s">
        <v>99</v>
      </c>
    </row>
    <row r="8" spans="1:5" ht="18.75" x14ac:dyDescent="0.45">
      <c r="A8" s="3" t="s">
        <v>331</v>
      </c>
      <c r="C8" s="6">
        <v>826</v>
      </c>
      <c r="D8" s="7"/>
      <c r="E8" s="6">
        <v>79584754</v>
      </c>
    </row>
    <row r="9" spans="1:5" ht="18.75" x14ac:dyDescent="0.45">
      <c r="A9" s="3" t="s">
        <v>332</v>
      </c>
      <c r="C9" s="6">
        <v>0</v>
      </c>
      <c r="D9" s="7"/>
      <c r="E9" s="6">
        <v>22</v>
      </c>
    </row>
    <row r="10" spans="1:5" ht="18.75" x14ac:dyDescent="0.45">
      <c r="A10" s="3" t="s">
        <v>333</v>
      </c>
      <c r="C10" s="6">
        <v>84865652</v>
      </c>
      <c r="D10" s="7"/>
      <c r="E10" s="6">
        <v>2656674381</v>
      </c>
    </row>
    <row r="11" spans="1:5" ht="19.5" thickBot="1" x14ac:dyDescent="0.5">
      <c r="A11" s="3" t="s">
        <v>133</v>
      </c>
      <c r="C11" s="9">
        <v>84866478</v>
      </c>
      <c r="D11" s="7"/>
      <c r="E11" s="9">
        <v>2736259157</v>
      </c>
    </row>
    <row r="12" spans="1:5" ht="18.75" thickTop="1" x14ac:dyDescent="0.4"/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workbookViewId="0">
      <selection activeCell="C7" sqref="C7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5" style="1" bestFit="1" customWidth="1"/>
    <col min="6" max="6" width="1" style="1" customWidth="1"/>
    <col min="7" max="7" width="16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">
      <c r="A2" s="2" t="s">
        <v>0</v>
      </c>
      <c r="B2" s="2"/>
      <c r="C2" s="2"/>
      <c r="D2" s="2"/>
      <c r="E2" s="2"/>
      <c r="F2" s="2"/>
      <c r="G2" s="2"/>
    </row>
    <row r="3" spans="1:7" ht="27.75" x14ac:dyDescent="0.4">
      <c r="A3" s="2" t="s">
        <v>124</v>
      </c>
      <c r="B3" s="2"/>
      <c r="C3" s="2"/>
      <c r="D3" s="2"/>
      <c r="E3" s="2"/>
      <c r="F3" s="2"/>
      <c r="G3" s="2"/>
    </row>
    <row r="4" spans="1:7" ht="27.75" x14ac:dyDescent="0.4">
      <c r="A4" s="2" t="s">
        <v>2</v>
      </c>
      <c r="B4" s="2"/>
      <c r="C4" s="2"/>
      <c r="D4" s="2"/>
      <c r="E4" s="2"/>
      <c r="F4" s="2"/>
      <c r="G4" s="2"/>
    </row>
    <row r="6" spans="1:7" ht="48" customHeight="1" x14ac:dyDescent="0.4">
      <c r="A6" s="2" t="s">
        <v>128</v>
      </c>
      <c r="C6" s="2" t="s">
        <v>99</v>
      </c>
      <c r="E6" s="5" t="s">
        <v>338</v>
      </c>
      <c r="G6" s="5" t="s">
        <v>337</v>
      </c>
    </row>
    <row r="7" spans="1:7" ht="18.75" x14ac:dyDescent="0.45">
      <c r="A7" s="3" t="s">
        <v>334</v>
      </c>
      <c r="C7" s="15">
        <v>-111380966154</v>
      </c>
      <c r="D7" s="7"/>
      <c r="E7" s="8">
        <v>1.0548999999999999</v>
      </c>
      <c r="F7" s="7"/>
      <c r="G7" s="8">
        <v>-2.5499999999999998E-2</v>
      </c>
    </row>
    <row r="8" spans="1:7" ht="18.75" x14ac:dyDescent="0.45">
      <c r="A8" s="3" t="s">
        <v>335</v>
      </c>
      <c r="C8" s="6">
        <v>0</v>
      </c>
      <c r="D8" s="7"/>
      <c r="E8" s="8">
        <v>0</v>
      </c>
      <c r="F8" s="7"/>
      <c r="G8" s="8">
        <v>0</v>
      </c>
    </row>
    <row r="9" spans="1:7" ht="18.75" x14ac:dyDescent="0.45">
      <c r="A9" s="3" t="s">
        <v>336</v>
      </c>
      <c r="C9" s="6">
        <v>3464651945</v>
      </c>
      <c r="D9" s="7"/>
      <c r="E9" s="8">
        <v>-3.2800000000000003E-2</v>
      </c>
      <c r="F9" s="7"/>
      <c r="G9" s="8">
        <v>8.0000000000000004E-4</v>
      </c>
    </row>
    <row r="10" spans="1:7" ht="18.75" thickBot="1" x14ac:dyDescent="0.45">
      <c r="C10" s="9">
        <f>SUM(C7:C9)</f>
        <v>-107916314209</v>
      </c>
      <c r="D10" s="7"/>
      <c r="E10" s="7"/>
      <c r="F10" s="7"/>
      <c r="G10" s="7"/>
    </row>
    <row r="11" spans="1:7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2" sqref="A2:XFD4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7.75" x14ac:dyDescent="0.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7.75" x14ac:dyDescent="0.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27.75" x14ac:dyDescent="0.4">
      <c r="A6" s="2" t="s">
        <v>3</v>
      </c>
      <c r="C6" s="2" t="s">
        <v>4</v>
      </c>
      <c r="D6" s="2" t="s">
        <v>4</v>
      </c>
      <c r="E6" s="2" t="s">
        <v>4</v>
      </c>
      <c r="F6" s="2" t="s">
        <v>4</v>
      </c>
      <c r="G6" s="2" t="s">
        <v>4</v>
      </c>
      <c r="H6" s="2" t="s">
        <v>4</v>
      </c>
      <c r="I6" s="2" t="s">
        <v>4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</row>
    <row r="7" spans="1:17" ht="27.75" x14ac:dyDescent="0.4">
      <c r="A7" s="2" t="s">
        <v>3</v>
      </c>
      <c r="C7" s="2" t="s">
        <v>73</v>
      </c>
      <c r="E7" s="2" t="s">
        <v>74</v>
      </c>
      <c r="G7" s="2" t="s">
        <v>75</v>
      </c>
      <c r="I7" s="2" t="s">
        <v>76</v>
      </c>
      <c r="K7" s="2" t="s">
        <v>73</v>
      </c>
      <c r="M7" s="2" t="s">
        <v>74</v>
      </c>
      <c r="O7" s="2" t="s">
        <v>75</v>
      </c>
      <c r="Q7" s="2" t="s">
        <v>76</v>
      </c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rightToLeft="1" view="pageBreakPreview" topLeftCell="F1" zoomScale="60" zoomScaleNormal="100" workbookViewId="0">
      <selection sqref="A1:AK1"/>
    </sheetView>
  </sheetViews>
  <sheetFormatPr defaultRowHeight="18" x14ac:dyDescent="0.4"/>
  <cols>
    <col min="1" max="1" width="12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7.710937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9.570312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4.85546875" style="1" bestFit="1" customWidth="1"/>
    <col min="28" max="28" width="1" style="1" customWidth="1"/>
    <col min="29" max="29" width="7.7109375" style="1" bestFit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37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37" ht="27.75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</row>
    <row r="2" spans="1:37" ht="27.75" x14ac:dyDescent="0.4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ht="27.75" x14ac:dyDescent="0.4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ht="27.75" x14ac:dyDescent="0.4"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</row>
    <row r="6" spans="1:37" ht="27.75" x14ac:dyDescent="0.4">
      <c r="A6" s="2" t="s">
        <v>77</v>
      </c>
      <c r="B6" s="2" t="s">
        <v>77</v>
      </c>
      <c r="C6" s="2" t="s">
        <v>77</v>
      </c>
      <c r="D6" s="2" t="s">
        <v>77</v>
      </c>
      <c r="E6" s="2" t="s">
        <v>77</v>
      </c>
      <c r="F6" s="2" t="s">
        <v>77</v>
      </c>
      <c r="G6" s="2" t="s">
        <v>77</v>
      </c>
      <c r="H6" s="2" t="s">
        <v>77</v>
      </c>
      <c r="I6" s="2" t="s">
        <v>77</v>
      </c>
      <c r="J6" s="2" t="s">
        <v>77</v>
      </c>
      <c r="K6" s="2" t="s">
        <v>77</v>
      </c>
      <c r="L6" s="2" t="s">
        <v>77</v>
      </c>
      <c r="M6" s="2" t="s">
        <v>77</v>
      </c>
      <c r="O6" s="2" t="s">
        <v>4</v>
      </c>
      <c r="P6" s="2" t="s">
        <v>4</v>
      </c>
      <c r="Q6" s="2" t="s">
        <v>4</v>
      </c>
      <c r="R6" s="2" t="s">
        <v>4</v>
      </c>
      <c r="S6" s="2" t="s">
        <v>4</v>
      </c>
      <c r="U6" s="2" t="s">
        <v>5</v>
      </c>
      <c r="V6" s="2" t="s">
        <v>5</v>
      </c>
      <c r="W6" s="2" t="s">
        <v>5</v>
      </c>
      <c r="X6" s="2" t="s">
        <v>5</v>
      </c>
      <c r="Y6" s="2" t="s">
        <v>5</v>
      </c>
      <c r="Z6" s="2" t="s">
        <v>5</v>
      </c>
      <c r="AA6" s="2" t="s">
        <v>5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2" t="s">
        <v>6</v>
      </c>
      <c r="AI6" s="2" t="s">
        <v>6</v>
      </c>
      <c r="AJ6" s="2" t="s">
        <v>6</v>
      </c>
      <c r="AK6" s="2" t="s">
        <v>6</v>
      </c>
    </row>
    <row r="7" spans="1:37" ht="27.75" x14ac:dyDescent="0.4">
      <c r="A7" s="2" t="s">
        <v>78</v>
      </c>
      <c r="C7" s="2" t="s">
        <v>79</v>
      </c>
      <c r="E7" s="2" t="s">
        <v>80</v>
      </c>
      <c r="G7" s="2" t="s">
        <v>81</v>
      </c>
      <c r="I7" s="2" t="s">
        <v>82</v>
      </c>
      <c r="K7" s="2" t="s">
        <v>83</v>
      </c>
      <c r="M7" s="2" t="s">
        <v>76</v>
      </c>
      <c r="O7" s="2" t="s">
        <v>7</v>
      </c>
      <c r="Q7" s="2" t="s">
        <v>8</v>
      </c>
      <c r="S7" s="2" t="s">
        <v>9</v>
      </c>
      <c r="U7" s="2" t="s">
        <v>10</v>
      </c>
      <c r="V7" s="2" t="s">
        <v>10</v>
      </c>
      <c r="W7" s="2" t="s">
        <v>10</v>
      </c>
      <c r="Y7" s="2" t="s">
        <v>11</v>
      </c>
      <c r="Z7" s="2" t="s">
        <v>11</v>
      </c>
      <c r="AA7" s="2" t="s">
        <v>11</v>
      </c>
      <c r="AC7" s="2" t="s">
        <v>7</v>
      </c>
      <c r="AE7" s="2" t="s">
        <v>84</v>
      </c>
      <c r="AG7" s="2" t="s">
        <v>8</v>
      </c>
      <c r="AI7" s="2" t="s">
        <v>9</v>
      </c>
      <c r="AK7" s="5" t="s">
        <v>353</v>
      </c>
    </row>
    <row r="8" spans="1:37" ht="27.75" x14ac:dyDescent="0.4">
      <c r="A8" s="2" t="s">
        <v>78</v>
      </c>
      <c r="C8" s="2" t="s">
        <v>79</v>
      </c>
      <c r="E8" s="2" t="s">
        <v>80</v>
      </c>
      <c r="G8" s="2" t="s">
        <v>81</v>
      </c>
      <c r="I8" s="2" t="s">
        <v>82</v>
      </c>
      <c r="K8" s="2" t="s">
        <v>83</v>
      </c>
      <c r="M8" s="2" t="s">
        <v>76</v>
      </c>
      <c r="O8" s="2" t="s">
        <v>7</v>
      </c>
      <c r="Q8" s="2" t="s">
        <v>8</v>
      </c>
      <c r="S8" s="2" t="s">
        <v>9</v>
      </c>
      <c r="U8" s="2" t="s">
        <v>7</v>
      </c>
      <c r="W8" s="2" t="s">
        <v>8</v>
      </c>
      <c r="Y8" s="2" t="s">
        <v>7</v>
      </c>
      <c r="AA8" s="2" t="s">
        <v>14</v>
      </c>
      <c r="AC8" s="2" t="s">
        <v>7</v>
      </c>
      <c r="AE8" s="2" t="s">
        <v>84</v>
      </c>
      <c r="AG8" s="2" t="s">
        <v>8</v>
      </c>
      <c r="AI8" s="2" t="s">
        <v>9</v>
      </c>
      <c r="AK8" s="2" t="s">
        <v>13</v>
      </c>
    </row>
  </sheetData>
  <mergeCells count="29">
    <mergeCell ref="I7:I8"/>
    <mergeCell ref="A1:AK1"/>
    <mergeCell ref="A2:AK2"/>
    <mergeCell ref="A3:AK3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H4:L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  <pageSetup paperSize="9" scale="2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A4" sqref="A4:M4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2" width="1" style="1" customWidth="1"/>
    <col min="13" max="13" width="7.710937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7.75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7.75" x14ac:dyDescent="0.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7.75" x14ac:dyDescent="0.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6" spans="1:13" ht="27.75" x14ac:dyDescent="0.4">
      <c r="A6" s="2" t="s">
        <v>3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</row>
    <row r="7" spans="1:13" ht="27.75" x14ac:dyDescent="0.4">
      <c r="A7" s="2" t="s">
        <v>3</v>
      </c>
      <c r="C7" s="2" t="s">
        <v>7</v>
      </c>
      <c r="E7" s="2" t="s">
        <v>85</v>
      </c>
      <c r="G7" s="2" t="s">
        <v>86</v>
      </c>
      <c r="I7" s="2" t="s">
        <v>87</v>
      </c>
      <c r="K7" s="2" t="s">
        <v>88</v>
      </c>
      <c r="M7" s="2" t="s">
        <v>89</v>
      </c>
    </row>
  </sheetData>
  <mergeCells count="11">
    <mergeCell ref="A2:M2"/>
    <mergeCell ref="A3:M3"/>
    <mergeCell ref="A4:M4"/>
    <mergeCell ref="A6:A7"/>
    <mergeCell ref="C7"/>
    <mergeCell ref="E7"/>
    <mergeCell ref="G7"/>
    <mergeCell ref="I7"/>
    <mergeCell ref="K7"/>
    <mergeCell ref="M7"/>
    <mergeCell ref="C6:M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zoomScale="40" zoomScaleNormal="40" workbookViewId="0">
      <selection activeCell="A4" sqref="A4:AE4"/>
    </sheetView>
  </sheetViews>
  <sheetFormatPr defaultRowHeight="18" x14ac:dyDescent="0.4"/>
  <cols>
    <col min="1" max="1" width="52.570312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9.570312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855468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27.75" x14ac:dyDescent="0.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27.75" x14ac:dyDescent="0.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6" spans="1:31" ht="27.75" x14ac:dyDescent="0.4">
      <c r="A6" s="2" t="s">
        <v>90</v>
      </c>
      <c r="B6" s="2" t="s">
        <v>90</v>
      </c>
      <c r="C6" s="2" t="s">
        <v>90</v>
      </c>
      <c r="D6" s="2" t="s">
        <v>90</v>
      </c>
      <c r="E6" s="2" t="s">
        <v>90</v>
      </c>
      <c r="F6" s="2" t="s">
        <v>90</v>
      </c>
      <c r="G6" s="2" t="s">
        <v>90</v>
      </c>
      <c r="H6" s="2" t="s">
        <v>90</v>
      </c>
      <c r="I6" s="2" t="s">
        <v>90</v>
      </c>
      <c r="K6" s="2" t="s">
        <v>4</v>
      </c>
      <c r="L6" s="2" t="s">
        <v>4</v>
      </c>
      <c r="M6" s="2" t="s">
        <v>4</v>
      </c>
      <c r="N6" s="2" t="s">
        <v>4</v>
      </c>
      <c r="O6" s="2" t="s">
        <v>4</v>
      </c>
      <c r="Q6" s="2" t="s">
        <v>5</v>
      </c>
      <c r="R6" s="2" t="s">
        <v>5</v>
      </c>
      <c r="S6" s="2" t="s">
        <v>5</v>
      </c>
      <c r="T6" s="2" t="s">
        <v>5</v>
      </c>
      <c r="U6" s="2" t="s">
        <v>5</v>
      </c>
      <c r="V6" s="2" t="s">
        <v>5</v>
      </c>
      <c r="W6" s="2" t="s">
        <v>5</v>
      </c>
      <c r="Y6" s="2" t="s">
        <v>6</v>
      </c>
      <c r="Z6" s="2" t="s">
        <v>6</v>
      </c>
      <c r="AA6" s="2" t="s">
        <v>6</v>
      </c>
      <c r="AB6" s="2" t="s">
        <v>6</v>
      </c>
      <c r="AC6" s="2" t="s">
        <v>6</v>
      </c>
      <c r="AD6" s="2" t="s">
        <v>6</v>
      </c>
      <c r="AE6" s="2" t="s">
        <v>6</v>
      </c>
    </row>
    <row r="7" spans="1:31" ht="27.75" x14ac:dyDescent="0.4">
      <c r="A7" s="2" t="s">
        <v>91</v>
      </c>
      <c r="C7" s="2" t="s">
        <v>82</v>
      </c>
      <c r="E7" s="2" t="s">
        <v>83</v>
      </c>
      <c r="G7" s="2" t="s">
        <v>92</v>
      </c>
      <c r="I7" s="2" t="s">
        <v>80</v>
      </c>
      <c r="K7" s="2" t="s">
        <v>7</v>
      </c>
      <c r="M7" s="2" t="s">
        <v>8</v>
      </c>
      <c r="O7" s="2" t="s">
        <v>9</v>
      </c>
      <c r="Q7" s="2" t="s">
        <v>10</v>
      </c>
      <c r="R7" s="2" t="s">
        <v>10</v>
      </c>
      <c r="S7" s="2" t="s">
        <v>10</v>
      </c>
      <c r="U7" s="2" t="s">
        <v>11</v>
      </c>
      <c r="V7" s="2" t="s">
        <v>11</v>
      </c>
      <c r="W7" s="2" t="s">
        <v>11</v>
      </c>
      <c r="Y7" s="2" t="s">
        <v>7</v>
      </c>
      <c r="AA7" s="2" t="s">
        <v>8</v>
      </c>
      <c r="AC7" s="2" t="s">
        <v>9</v>
      </c>
      <c r="AE7" s="2" t="s">
        <v>93</v>
      </c>
    </row>
    <row r="8" spans="1:31" ht="27.75" x14ac:dyDescent="0.4">
      <c r="A8" s="2" t="s">
        <v>91</v>
      </c>
      <c r="C8" s="2" t="s">
        <v>82</v>
      </c>
      <c r="E8" s="2" t="s">
        <v>83</v>
      </c>
      <c r="G8" s="2" t="s">
        <v>92</v>
      </c>
      <c r="I8" s="2" t="s">
        <v>80</v>
      </c>
      <c r="K8" s="2" t="s">
        <v>7</v>
      </c>
      <c r="M8" s="2" t="s">
        <v>8</v>
      </c>
      <c r="O8" s="2" t="s">
        <v>9</v>
      </c>
      <c r="Q8" s="2" t="s">
        <v>7</v>
      </c>
      <c r="S8" s="2" t="s">
        <v>8</v>
      </c>
      <c r="U8" s="2" t="s">
        <v>7</v>
      </c>
      <c r="W8" s="2" t="s">
        <v>14</v>
      </c>
      <c r="Y8" s="2" t="s">
        <v>7</v>
      </c>
      <c r="AA8" s="2" t="s">
        <v>8</v>
      </c>
      <c r="AC8" s="2" t="s">
        <v>9</v>
      </c>
      <c r="AE8" s="2" t="s">
        <v>93</v>
      </c>
    </row>
  </sheetData>
  <mergeCells count="25">
    <mergeCell ref="A3:AE3"/>
    <mergeCell ref="A4:AE4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rightToLeft="1" topLeftCell="A4" workbookViewId="0">
      <selection activeCell="C8" sqref="C8:C14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2.5703125" style="1" bestFit="1" customWidth="1"/>
    <col min="16" max="16" width="1" style="1" customWidth="1"/>
    <col min="17" max="17" width="12.5703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7.75" x14ac:dyDescent="0.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7.75" x14ac:dyDescent="0.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27.75" x14ac:dyDescent="0.4">
      <c r="A6" s="2" t="s">
        <v>94</v>
      </c>
      <c r="C6" s="2" t="s">
        <v>95</v>
      </c>
      <c r="D6" s="2" t="s">
        <v>95</v>
      </c>
      <c r="E6" s="2" t="s">
        <v>95</v>
      </c>
      <c r="F6" s="2" t="s">
        <v>95</v>
      </c>
      <c r="G6" s="2" t="s">
        <v>95</v>
      </c>
      <c r="H6" s="2" t="s">
        <v>95</v>
      </c>
      <c r="I6" s="2" t="s">
        <v>95</v>
      </c>
      <c r="K6" s="2" t="s">
        <v>4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</row>
    <row r="7" spans="1:19" ht="52.5" customHeight="1" x14ac:dyDescent="0.4">
      <c r="A7" s="2" t="s">
        <v>94</v>
      </c>
      <c r="C7" s="2" t="s">
        <v>96</v>
      </c>
      <c r="E7" s="2" t="s">
        <v>97</v>
      </c>
      <c r="G7" s="2" t="s">
        <v>98</v>
      </c>
      <c r="I7" s="2" t="s">
        <v>83</v>
      </c>
      <c r="K7" s="2" t="s">
        <v>99</v>
      </c>
      <c r="M7" s="2" t="s">
        <v>100</v>
      </c>
      <c r="O7" s="2" t="s">
        <v>101</v>
      </c>
      <c r="Q7" s="2" t="s">
        <v>99</v>
      </c>
      <c r="S7" s="5" t="s">
        <v>352</v>
      </c>
    </row>
    <row r="8" spans="1:19" ht="18.75" x14ac:dyDescent="0.45">
      <c r="A8" s="3" t="s">
        <v>102</v>
      </c>
      <c r="C8" s="1" t="s">
        <v>103</v>
      </c>
      <c r="E8" s="1" t="s">
        <v>104</v>
      </c>
      <c r="G8" s="7" t="s">
        <v>105</v>
      </c>
      <c r="H8" s="7"/>
      <c r="I8" s="7">
        <v>0</v>
      </c>
      <c r="J8" s="7"/>
      <c r="K8" s="6">
        <v>9476249265</v>
      </c>
      <c r="L8" s="7"/>
      <c r="M8" s="6">
        <v>369277744931</v>
      </c>
      <c r="N8" s="7"/>
      <c r="O8" s="6">
        <v>350000000000</v>
      </c>
      <c r="P8" s="7"/>
      <c r="Q8" s="6">
        <v>28753994196</v>
      </c>
      <c r="R8" s="7"/>
      <c r="S8" s="8">
        <v>6.6E-3</v>
      </c>
    </row>
    <row r="9" spans="1:19" ht="18.75" x14ac:dyDescent="0.45">
      <c r="A9" s="3" t="s">
        <v>106</v>
      </c>
      <c r="C9" s="1" t="s">
        <v>107</v>
      </c>
      <c r="E9" s="1" t="s">
        <v>104</v>
      </c>
      <c r="G9" s="7" t="s">
        <v>108</v>
      </c>
      <c r="H9" s="7"/>
      <c r="I9" s="7">
        <v>10</v>
      </c>
      <c r="J9" s="7"/>
      <c r="K9" s="6">
        <v>344936</v>
      </c>
      <c r="L9" s="7"/>
      <c r="M9" s="6">
        <v>2811</v>
      </c>
      <c r="N9" s="7"/>
      <c r="O9" s="6">
        <v>0</v>
      </c>
      <c r="P9" s="7"/>
      <c r="Q9" s="6">
        <v>347747</v>
      </c>
      <c r="R9" s="7"/>
      <c r="S9" s="8">
        <v>0</v>
      </c>
    </row>
    <row r="10" spans="1:19" ht="18.75" x14ac:dyDescent="0.45">
      <c r="A10" s="3" t="s">
        <v>109</v>
      </c>
      <c r="C10" s="1" t="s">
        <v>110</v>
      </c>
      <c r="E10" s="1" t="s">
        <v>104</v>
      </c>
      <c r="G10" s="7" t="s">
        <v>111</v>
      </c>
      <c r="H10" s="7"/>
      <c r="I10" s="7">
        <v>10</v>
      </c>
      <c r="J10" s="7"/>
      <c r="K10" s="6">
        <v>39265</v>
      </c>
      <c r="L10" s="7"/>
      <c r="M10" s="6">
        <v>0</v>
      </c>
      <c r="N10" s="7"/>
      <c r="O10" s="6">
        <v>0</v>
      </c>
      <c r="P10" s="7"/>
      <c r="Q10" s="6">
        <v>39265</v>
      </c>
      <c r="R10" s="7"/>
      <c r="S10" s="8">
        <v>0</v>
      </c>
    </row>
    <row r="11" spans="1:19" ht="18.75" x14ac:dyDescent="0.45">
      <c r="A11" s="3" t="s">
        <v>112</v>
      </c>
      <c r="C11" s="1" t="s">
        <v>113</v>
      </c>
      <c r="E11" s="1" t="s">
        <v>104</v>
      </c>
      <c r="G11" s="7" t="s">
        <v>114</v>
      </c>
      <c r="H11" s="7"/>
      <c r="I11" s="7">
        <v>10</v>
      </c>
      <c r="J11" s="7"/>
      <c r="K11" s="6">
        <v>1603696</v>
      </c>
      <c r="L11" s="7"/>
      <c r="M11" s="6">
        <v>13145</v>
      </c>
      <c r="N11" s="7"/>
      <c r="O11" s="6">
        <v>0</v>
      </c>
      <c r="P11" s="7"/>
      <c r="Q11" s="6">
        <v>1616841</v>
      </c>
      <c r="R11" s="7"/>
      <c r="S11" s="8">
        <v>0</v>
      </c>
    </row>
    <row r="12" spans="1:19" ht="18.75" x14ac:dyDescent="0.45">
      <c r="A12" s="3" t="s">
        <v>112</v>
      </c>
      <c r="C12" s="1" t="s">
        <v>115</v>
      </c>
      <c r="E12" s="1" t="s">
        <v>116</v>
      </c>
      <c r="G12" s="7" t="s">
        <v>117</v>
      </c>
      <c r="H12" s="7"/>
      <c r="I12" s="7">
        <v>0</v>
      </c>
      <c r="J12" s="7"/>
      <c r="K12" s="6">
        <v>520000</v>
      </c>
      <c r="L12" s="7"/>
      <c r="M12" s="6">
        <v>0</v>
      </c>
      <c r="N12" s="7"/>
      <c r="O12" s="6">
        <v>0</v>
      </c>
      <c r="P12" s="7"/>
      <c r="Q12" s="6">
        <v>520000</v>
      </c>
      <c r="R12" s="7"/>
      <c r="S12" s="8">
        <v>0</v>
      </c>
    </row>
    <row r="13" spans="1:19" ht="18.75" x14ac:dyDescent="0.45">
      <c r="A13" s="3" t="s">
        <v>118</v>
      </c>
      <c r="C13" s="1" t="s">
        <v>119</v>
      </c>
      <c r="E13" s="1" t="s">
        <v>104</v>
      </c>
      <c r="G13" s="7" t="s">
        <v>120</v>
      </c>
      <c r="H13" s="7"/>
      <c r="I13" s="7">
        <v>0</v>
      </c>
      <c r="J13" s="7"/>
      <c r="K13" s="6">
        <v>0</v>
      </c>
      <c r="L13" s="7"/>
      <c r="M13" s="6">
        <v>385401739344</v>
      </c>
      <c r="N13" s="7"/>
      <c r="O13" s="6">
        <v>385000040000</v>
      </c>
      <c r="P13" s="7"/>
      <c r="Q13" s="6">
        <v>401699344</v>
      </c>
      <c r="R13" s="7"/>
      <c r="S13" s="8">
        <v>1E-4</v>
      </c>
    </row>
    <row r="14" spans="1:19" ht="18.75" x14ac:dyDescent="0.45">
      <c r="A14" s="3" t="s">
        <v>118</v>
      </c>
      <c r="C14" s="1" t="s">
        <v>121</v>
      </c>
      <c r="E14" s="1" t="s">
        <v>122</v>
      </c>
      <c r="G14" s="7" t="s">
        <v>123</v>
      </c>
      <c r="H14" s="7"/>
      <c r="I14" s="7">
        <v>21</v>
      </c>
      <c r="J14" s="7"/>
      <c r="K14" s="6">
        <v>0</v>
      </c>
      <c r="L14" s="7"/>
      <c r="M14" s="6">
        <v>350000000000</v>
      </c>
      <c r="N14" s="7"/>
      <c r="O14" s="6">
        <v>0</v>
      </c>
      <c r="P14" s="7"/>
      <c r="Q14" s="6">
        <v>350000000000</v>
      </c>
      <c r="R14" s="7"/>
      <c r="S14" s="8">
        <v>8.0199999999999994E-2</v>
      </c>
    </row>
    <row r="15" spans="1:19" ht="18.75" thickBot="1" x14ac:dyDescent="0.45">
      <c r="K15" s="13">
        <f>SUM(K8:K14)</f>
        <v>9478757162</v>
      </c>
      <c r="M15" s="10">
        <f>SUM(M8:M14)</f>
        <v>1104679500231</v>
      </c>
      <c r="O15" s="10">
        <f>SUM(O8:O14)</f>
        <v>735000040000</v>
      </c>
      <c r="Q15" s="10">
        <f>SUM(Q8:Q14)</f>
        <v>379158217393</v>
      </c>
    </row>
    <row r="16" spans="1:19" ht="18.75" thickTop="1" x14ac:dyDescent="0.4"/>
  </sheetData>
  <mergeCells count="17"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</mergeCells>
  <pageMargins left="0.7" right="0.7" top="0.75" bottom="0.75" header="0.3" footer="0.3"/>
  <ignoredErrors>
    <ignoredError sqref="C8:C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6"/>
  <sheetViews>
    <sheetView rightToLeft="1" topLeftCell="B1" workbookViewId="0">
      <selection activeCell="U2" sqref="U1:U1048576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20.5703125" style="7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3.42578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10.85546875" style="1" bestFit="1" customWidth="1"/>
    <col min="22" max="16384" width="9.140625" style="1"/>
  </cols>
  <sheetData>
    <row r="2" spans="1:21" ht="27.75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1" ht="27.75" x14ac:dyDescent="0.4">
      <c r="A3" s="2" t="s">
        <v>124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27.75" x14ac:dyDescent="0.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21" ht="27.75" x14ac:dyDescent="0.4">
      <c r="A6" s="2" t="s">
        <v>125</v>
      </c>
      <c r="B6" s="2" t="s">
        <v>125</v>
      </c>
      <c r="C6" s="2" t="s">
        <v>125</v>
      </c>
      <c r="D6" s="2" t="s">
        <v>125</v>
      </c>
      <c r="E6" s="2" t="s">
        <v>125</v>
      </c>
      <c r="F6" s="2" t="s">
        <v>125</v>
      </c>
      <c r="G6" s="2" t="s">
        <v>125</v>
      </c>
      <c r="I6" s="2" t="s">
        <v>126</v>
      </c>
      <c r="J6" s="2" t="s">
        <v>126</v>
      </c>
      <c r="K6" s="2" t="s">
        <v>126</v>
      </c>
      <c r="L6" s="2" t="s">
        <v>126</v>
      </c>
      <c r="M6" s="2" t="s">
        <v>126</v>
      </c>
      <c r="O6" s="2" t="s">
        <v>127</v>
      </c>
      <c r="P6" s="2" t="s">
        <v>127</v>
      </c>
      <c r="Q6" s="2" t="s">
        <v>127</v>
      </c>
      <c r="R6" s="2" t="s">
        <v>127</v>
      </c>
      <c r="S6" s="2" t="s">
        <v>127</v>
      </c>
    </row>
    <row r="7" spans="1:21" ht="27.75" x14ac:dyDescent="0.4">
      <c r="A7" s="2" t="s">
        <v>128</v>
      </c>
      <c r="C7" s="2" t="s">
        <v>129</v>
      </c>
      <c r="E7" s="2" t="s">
        <v>82</v>
      </c>
      <c r="G7" s="2" t="s">
        <v>83</v>
      </c>
      <c r="I7" s="2" t="s">
        <v>130</v>
      </c>
      <c r="K7" s="2" t="s">
        <v>131</v>
      </c>
      <c r="M7" s="2" t="s">
        <v>132</v>
      </c>
      <c r="O7" s="2" t="s">
        <v>130</v>
      </c>
      <c r="Q7" s="2" t="s">
        <v>131</v>
      </c>
      <c r="S7" s="2" t="s">
        <v>132</v>
      </c>
    </row>
    <row r="8" spans="1:21" ht="18.75" x14ac:dyDescent="0.45">
      <c r="A8" s="3" t="s">
        <v>102</v>
      </c>
      <c r="C8" s="6">
        <v>30</v>
      </c>
      <c r="E8" s="1" t="s">
        <v>133</v>
      </c>
      <c r="G8" s="1">
        <v>0</v>
      </c>
      <c r="I8" s="6">
        <v>50701214</v>
      </c>
      <c r="J8" s="7"/>
      <c r="K8" s="6">
        <v>0</v>
      </c>
      <c r="L8" s="7"/>
      <c r="M8" s="6">
        <v>50701214</v>
      </c>
      <c r="N8" s="7"/>
      <c r="O8" s="6">
        <v>90999599</v>
      </c>
      <c r="P8" s="7"/>
      <c r="Q8" s="6">
        <v>0</v>
      </c>
      <c r="R8" s="7"/>
      <c r="S8" s="6">
        <v>90999599</v>
      </c>
      <c r="U8" s="4"/>
    </row>
    <row r="9" spans="1:21" ht="18.75" x14ac:dyDescent="0.45">
      <c r="A9" s="3" t="s">
        <v>106</v>
      </c>
      <c r="C9" s="6">
        <v>29</v>
      </c>
      <c r="E9" s="1" t="s">
        <v>133</v>
      </c>
      <c r="G9" s="1">
        <v>10</v>
      </c>
      <c r="I9" s="6">
        <v>2813</v>
      </c>
      <c r="J9" s="7"/>
      <c r="K9" s="6">
        <v>0</v>
      </c>
      <c r="L9" s="7"/>
      <c r="M9" s="6">
        <v>2813</v>
      </c>
      <c r="N9" s="7"/>
      <c r="O9" s="6">
        <v>15492</v>
      </c>
      <c r="P9" s="7"/>
      <c r="Q9" s="6">
        <v>1</v>
      </c>
      <c r="R9" s="7"/>
      <c r="S9" s="6">
        <v>15491</v>
      </c>
      <c r="U9" s="4"/>
    </row>
    <row r="10" spans="1:21" ht="18.75" x14ac:dyDescent="0.45">
      <c r="A10" s="3" t="s">
        <v>109</v>
      </c>
      <c r="C10" s="6">
        <v>23</v>
      </c>
      <c r="E10" s="1" t="s">
        <v>133</v>
      </c>
      <c r="G10" s="1">
        <v>10</v>
      </c>
      <c r="I10" s="6">
        <v>300</v>
      </c>
      <c r="J10" s="7"/>
      <c r="K10" s="6">
        <v>2</v>
      </c>
      <c r="L10" s="7"/>
      <c r="M10" s="6">
        <v>298</v>
      </c>
      <c r="N10" s="7"/>
      <c r="O10" s="6">
        <v>1840</v>
      </c>
      <c r="P10" s="7"/>
      <c r="Q10" s="6">
        <v>28</v>
      </c>
      <c r="R10" s="7"/>
      <c r="S10" s="6">
        <v>1812</v>
      </c>
      <c r="U10" s="4"/>
    </row>
    <row r="11" spans="1:21" ht="18.75" x14ac:dyDescent="0.45">
      <c r="A11" s="3" t="s">
        <v>112</v>
      </c>
      <c r="C11" s="6">
        <v>30</v>
      </c>
      <c r="E11" s="1" t="s">
        <v>133</v>
      </c>
      <c r="G11" s="1">
        <v>10</v>
      </c>
      <c r="I11" s="6">
        <v>13149</v>
      </c>
      <c r="J11" s="7"/>
      <c r="K11" s="6">
        <v>0</v>
      </c>
      <c r="L11" s="7"/>
      <c r="M11" s="6">
        <v>13149</v>
      </c>
      <c r="N11" s="7"/>
      <c r="O11" s="6">
        <v>935014</v>
      </c>
      <c r="P11" s="7"/>
      <c r="Q11" s="6">
        <v>0</v>
      </c>
      <c r="R11" s="7"/>
      <c r="S11" s="6">
        <v>935014</v>
      </c>
      <c r="U11" s="4"/>
    </row>
    <row r="12" spans="1:21" ht="18.75" x14ac:dyDescent="0.45">
      <c r="A12" s="3" t="s">
        <v>118</v>
      </c>
      <c r="C12" s="6">
        <v>17</v>
      </c>
      <c r="E12" s="1" t="s">
        <v>133</v>
      </c>
      <c r="G12" s="1">
        <v>0</v>
      </c>
      <c r="I12" s="6">
        <v>180737750</v>
      </c>
      <c r="J12" s="7"/>
      <c r="K12" s="6">
        <v>0</v>
      </c>
      <c r="L12" s="7"/>
      <c r="M12" s="6">
        <v>180737750</v>
      </c>
      <c r="N12" s="7"/>
      <c r="O12" s="6">
        <v>180737750</v>
      </c>
      <c r="P12" s="7"/>
      <c r="Q12" s="6">
        <v>0</v>
      </c>
      <c r="R12" s="7"/>
      <c r="S12" s="6">
        <v>180737750</v>
      </c>
      <c r="U12" s="4"/>
    </row>
    <row r="13" spans="1:21" ht="18.75" x14ac:dyDescent="0.45">
      <c r="A13" s="3" t="s">
        <v>118</v>
      </c>
      <c r="C13" s="6">
        <v>12</v>
      </c>
      <c r="E13" s="1" t="s">
        <v>133</v>
      </c>
      <c r="G13" s="1">
        <v>21</v>
      </c>
      <c r="I13" s="6">
        <v>20081967</v>
      </c>
      <c r="J13" s="7"/>
      <c r="K13" s="6">
        <v>137324</v>
      </c>
      <c r="L13" s="7"/>
      <c r="M13" s="6">
        <v>19944643</v>
      </c>
      <c r="N13" s="7"/>
      <c r="O13" s="6">
        <v>20081967</v>
      </c>
      <c r="P13" s="7"/>
      <c r="Q13" s="6">
        <v>137324</v>
      </c>
      <c r="R13" s="7"/>
      <c r="S13" s="6">
        <v>19944643</v>
      </c>
      <c r="U13" s="4"/>
    </row>
    <row r="14" spans="1:21" ht="18.75" x14ac:dyDescent="0.45">
      <c r="A14" s="3" t="s">
        <v>118</v>
      </c>
      <c r="C14" s="6">
        <v>14</v>
      </c>
      <c r="E14" s="1" t="s">
        <v>133</v>
      </c>
      <c r="G14" s="1">
        <v>21</v>
      </c>
      <c r="I14" s="6">
        <v>3213114752</v>
      </c>
      <c r="J14" s="7"/>
      <c r="K14" s="6">
        <v>22404016</v>
      </c>
      <c r="L14" s="7"/>
      <c r="M14" s="6">
        <v>3190710736</v>
      </c>
      <c r="N14" s="7"/>
      <c r="O14" s="6">
        <v>3213114752</v>
      </c>
      <c r="P14" s="7"/>
      <c r="Q14" s="6">
        <v>22404016</v>
      </c>
      <c r="R14" s="7"/>
      <c r="S14" s="6">
        <v>3190710736</v>
      </c>
      <c r="U14" s="4"/>
    </row>
    <row r="15" spans="1:21" ht="18.75" thickBot="1" x14ac:dyDescent="0.45">
      <c r="I15" s="9">
        <f>SUM(I8:I14)</f>
        <v>3464651945</v>
      </c>
      <c r="J15" s="7"/>
      <c r="K15" s="9">
        <f>SUM(K8:K14)</f>
        <v>22541342</v>
      </c>
      <c r="L15" s="7"/>
      <c r="M15" s="9">
        <f>SUM(M8:M14)</f>
        <v>3442110603</v>
      </c>
      <c r="N15" s="7"/>
      <c r="O15" s="9">
        <f>SUM(O8:O14)</f>
        <v>3505886414</v>
      </c>
      <c r="P15" s="7"/>
      <c r="Q15" s="9">
        <f>SUM(Q8:Q14)</f>
        <v>22541369</v>
      </c>
      <c r="R15" s="7"/>
      <c r="S15" s="9">
        <f>SUM(S8:S14)</f>
        <v>3483345045</v>
      </c>
      <c r="U15" s="4"/>
    </row>
    <row r="16" spans="1:21" ht="18.75" thickTop="1" x14ac:dyDescent="0.4"/>
  </sheetData>
  <mergeCells count="16">
    <mergeCell ref="A2:S2"/>
    <mergeCell ref="A3:T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9"/>
  <sheetViews>
    <sheetView rightToLeft="1" topLeftCell="B1" workbookViewId="0">
      <selection activeCell="O48" sqref="O48"/>
    </sheetView>
  </sheetViews>
  <sheetFormatPr defaultRowHeight="18" x14ac:dyDescent="0.4"/>
  <cols>
    <col min="1" max="1" width="27.5703125" style="1" bestFit="1" customWidth="1"/>
    <col min="2" max="2" width="1" style="1" customWidth="1"/>
    <col min="3" max="3" width="15.7109375" style="7" bestFit="1" customWidth="1"/>
    <col min="4" max="4" width="1" style="1" customWidth="1"/>
    <col min="5" max="5" width="23.28515625" style="7" bestFit="1" customWidth="1"/>
    <col min="6" max="6" width="1" style="7" customWidth="1"/>
    <col min="7" max="7" width="14.42578125" style="7" bestFit="1" customWidth="1"/>
    <col min="8" max="8" width="1" style="1" customWidth="1"/>
    <col min="9" max="9" width="13.85546875" style="7" bestFit="1" customWidth="1"/>
    <col min="10" max="10" width="1" style="7" customWidth="1"/>
    <col min="11" max="11" width="15.28515625" style="7" bestFit="1" customWidth="1"/>
    <col min="12" max="12" width="1" style="7" customWidth="1"/>
    <col min="13" max="13" width="16.7109375" style="7" bestFit="1" customWidth="1"/>
    <col min="14" max="14" width="1" style="1" customWidth="1"/>
    <col min="15" max="15" width="13.8554687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7.75" x14ac:dyDescent="0.4">
      <c r="A3" s="2" t="s">
        <v>124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7.75" x14ac:dyDescent="0.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27.75" x14ac:dyDescent="0.4">
      <c r="A6" s="2" t="s">
        <v>3</v>
      </c>
      <c r="C6" s="2" t="s">
        <v>134</v>
      </c>
      <c r="D6" s="2" t="s">
        <v>134</v>
      </c>
      <c r="E6" s="2" t="s">
        <v>134</v>
      </c>
      <c r="F6" s="2" t="s">
        <v>134</v>
      </c>
      <c r="G6" s="2" t="s">
        <v>134</v>
      </c>
      <c r="I6" s="2" t="s">
        <v>126</v>
      </c>
      <c r="J6" s="2" t="s">
        <v>126</v>
      </c>
      <c r="K6" s="2" t="s">
        <v>126</v>
      </c>
      <c r="L6" s="2" t="s">
        <v>126</v>
      </c>
      <c r="M6" s="2" t="s">
        <v>126</v>
      </c>
      <c r="O6" s="2" t="s">
        <v>127</v>
      </c>
      <c r="P6" s="2" t="s">
        <v>127</v>
      </c>
      <c r="Q6" s="2" t="s">
        <v>127</v>
      </c>
      <c r="R6" s="2" t="s">
        <v>127</v>
      </c>
      <c r="S6" s="2" t="s">
        <v>127</v>
      </c>
    </row>
    <row r="7" spans="1:19" ht="75" customHeight="1" x14ac:dyDescent="0.4">
      <c r="A7" s="2" t="s">
        <v>3</v>
      </c>
      <c r="C7" s="2" t="s">
        <v>135</v>
      </c>
      <c r="E7" s="5" t="s">
        <v>347</v>
      </c>
      <c r="G7" s="5" t="s">
        <v>348</v>
      </c>
      <c r="I7" s="5" t="s">
        <v>349</v>
      </c>
      <c r="K7" s="2" t="s">
        <v>131</v>
      </c>
      <c r="M7" s="5" t="s">
        <v>350</v>
      </c>
      <c r="O7" s="5" t="s">
        <v>349</v>
      </c>
      <c r="Q7" s="2" t="s">
        <v>131</v>
      </c>
      <c r="S7" s="5" t="s">
        <v>351</v>
      </c>
    </row>
    <row r="8" spans="1:19" ht="18.75" x14ac:dyDescent="0.45">
      <c r="A8" s="3" t="s">
        <v>42</v>
      </c>
      <c r="C8" s="7" t="s">
        <v>136</v>
      </c>
      <c r="E8" s="6">
        <v>7904669</v>
      </c>
      <c r="G8" s="6">
        <v>380</v>
      </c>
      <c r="I8" s="6">
        <v>0</v>
      </c>
      <c r="K8" s="6">
        <v>0</v>
      </c>
      <c r="M8" s="6">
        <v>0</v>
      </c>
      <c r="O8" s="11">
        <v>3003774220</v>
      </c>
      <c r="P8" s="12"/>
      <c r="Q8" s="11">
        <v>22461942</v>
      </c>
      <c r="R8" s="12"/>
      <c r="S8" s="11">
        <v>2981312278</v>
      </c>
    </row>
    <row r="9" spans="1:19" ht="18.75" x14ac:dyDescent="0.45">
      <c r="A9" s="3" t="s">
        <v>61</v>
      </c>
      <c r="C9" s="7" t="s">
        <v>137</v>
      </c>
      <c r="E9" s="6">
        <v>3550000</v>
      </c>
      <c r="G9" s="6">
        <v>250</v>
      </c>
      <c r="I9" s="6">
        <v>0</v>
      </c>
      <c r="K9" s="6">
        <v>0</v>
      </c>
      <c r="M9" s="6">
        <v>0</v>
      </c>
      <c r="O9" s="11">
        <v>887500000</v>
      </c>
      <c r="P9" s="12"/>
      <c r="Q9" s="11">
        <v>4836512</v>
      </c>
      <c r="R9" s="12"/>
      <c r="S9" s="11">
        <v>882663488</v>
      </c>
    </row>
    <row r="10" spans="1:19" ht="18.75" x14ac:dyDescent="0.45">
      <c r="A10" s="3" t="s">
        <v>138</v>
      </c>
      <c r="C10" s="7" t="s">
        <v>139</v>
      </c>
      <c r="E10" s="6">
        <v>3223</v>
      </c>
      <c r="G10" s="6">
        <v>670</v>
      </c>
      <c r="I10" s="6">
        <v>0</v>
      </c>
      <c r="K10" s="6">
        <v>0</v>
      </c>
      <c r="M10" s="6">
        <v>0</v>
      </c>
      <c r="O10" s="11">
        <v>2159410</v>
      </c>
      <c r="P10" s="12"/>
      <c r="Q10" s="11">
        <v>11768</v>
      </c>
      <c r="R10" s="12"/>
      <c r="S10" s="11">
        <v>2147642</v>
      </c>
    </row>
    <row r="11" spans="1:19" ht="18.75" x14ac:dyDescent="0.45">
      <c r="A11" s="3" t="s">
        <v>54</v>
      </c>
      <c r="C11" s="7" t="s">
        <v>140</v>
      </c>
      <c r="E11" s="6">
        <v>1681266</v>
      </c>
      <c r="G11" s="6">
        <v>140</v>
      </c>
      <c r="I11" s="6">
        <v>0</v>
      </c>
      <c r="K11" s="6">
        <v>0</v>
      </c>
      <c r="M11" s="6">
        <v>0</v>
      </c>
      <c r="O11" s="11">
        <v>235377240</v>
      </c>
      <c r="P11" s="12"/>
      <c r="Q11" s="11">
        <v>4584244</v>
      </c>
      <c r="R11" s="12"/>
      <c r="S11" s="11">
        <v>230792996</v>
      </c>
    </row>
    <row r="12" spans="1:19" ht="18.75" x14ac:dyDescent="0.45">
      <c r="A12" s="3" t="s">
        <v>67</v>
      </c>
      <c r="C12" s="7" t="s">
        <v>141</v>
      </c>
      <c r="E12" s="6">
        <v>599387</v>
      </c>
      <c r="G12" s="6">
        <v>36</v>
      </c>
      <c r="I12" s="6">
        <v>0</v>
      </c>
      <c r="K12" s="6">
        <v>0</v>
      </c>
      <c r="M12" s="6">
        <v>0</v>
      </c>
      <c r="O12" s="11">
        <v>21577932</v>
      </c>
      <c r="P12" s="12"/>
      <c r="Q12" s="11">
        <v>448636</v>
      </c>
      <c r="R12" s="12"/>
      <c r="S12" s="11">
        <v>21129296</v>
      </c>
    </row>
    <row r="13" spans="1:19" ht="18.75" x14ac:dyDescent="0.45">
      <c r="A13" s="3" t="s">
        <v>71</v>
      </c>
      <c r="C13" s="7" t="s">
        <v>142</v>
      </c>
      <c r="E13" s="6">
        <v>16315145</v>
      </c>
      <c r="G13" s="6">
        <v>850</v>
      </c>
      <c r="I13" s="6">
        <v>0</v>
      </c>
      <c r="K13" s="6">
        <v>0</v>
      </c>
      <c r="M13" s="6">
        <v>0</v>
      </c>
      <c r="O13" s="11">
        <v>13867873250</v>
      </c>
      <c r="P13" s="12"/>
      <c r="Q13" s="11">
        <v>0</v>
      </c>
      <c r="R13" s="12"/>
      <c r="S13" s="11">
        <v>13867873250</v>
      </c>
    </row>
    <row r="14" spans="1:19" ht="18.75" x14ac:dyDescent="0.45">
      <c r="A14" s="3" t="s">
        <v>35</v>
      </c>
      <c r="C14" s="7" t="s">
        <v>143</v>
      </c>
      <c r="E14" s="6">
        <v>68060</v>
      </c>
      <c r="G14" s="6">
        <v>600</v>
      </c>
      <c r="I14" s="6">
        <v>0</v>
      </c>
      <c r="K14" s="6">
        <v>0</v>
      </c>
      <c r="M14" s="6">
        <v>0</v>
      </c>
      <c r="O14" s="11">
        <v>40836000</v>
      </c>
      <c r="P14" s="12"/>
      <c r="Q14" s="11">
        <v>1637736</v>
      </c>
      <c r="R14" s="12"/>
      <c r="S14" s="11">
        <v>39198264</v>
      </c>
    </row>
    <row r="15" spans="1:19" ht="18.75" x14ac:dyDescent="0.45">
      <c r="A15" s="3" t="s">
        <v>46</v>
      </c>
      <c r="C15" s="7" t="s">
        <v>144</v>
      </c>
      <c r="E15" s="6">
        <v>2500000</v>
      </c>
      <c r="G15" s="6">
        <v>1255</v>
      </c>
      <c r="I15" s="6">
        <v>0</v>
      </c>
      <c r="K15" s="6">
        <v>0</v>
      </c>
      <c r="M15" s="6">
        <v>0</v>
      </c>
      <c r="O15" s="11">
        <v>3137500000</v>
      </c>
      <c r="P15" s="12"/>
      <c r="Q15" s="11">
        <v>0</v>
      </c>
      <c r="R15" s="12"/>
      <c r="S15" s="11">
        <v>3137500000</v>
      </c>
    </row>
    <row r="16" spans="1:19" ht="18.75" x14ac:dyDescent="0.45">
      <c r="A16" s="3" t="s">
        <v>26</v>
      </c>
      <c r="C16" s="7" t="s">
        <v>145</v>
      </c>
      <c r="E16" s="6">
        <v>1050000</v>
      </c>
      <c r="G16" s="6">
        <v>700</v>
      </c>
      <c r="I16" s="6">
        <v>0</v>
      </c>
      <c r="K16" s="6">
        <v>0</v>
      </c>
      <c r="M16" s="6">
        <v>0</v>
      </c>
      <c r="O16" s="11">
        <v>735000000</v>
      </c>
      <c r="P16" s="12"/>
      <c r="Q16" s="11">
        <v>0</v>
      </c>
      <c r="R16" s="12"/>
      <c r="S16" s="11">
        <v>735000000</v>
      </c>
    </row>
    <row r="17" spans="1:19" ht="18.75" x14ac:dyDescent="0.45">
      <c r="A17" s="3" t="s">
        <v>64</v>
      </c>
      <c r="C17" s="7" t="s">
        <v>146</v>
      </c>
      <c r="E17" s="6">
        <v>1000000</v>
      </c>
      <c r="G17" s="6">
        <v>700</v>
      </c>
      <c r="I17" s="6">
        <v>0</v>
      </c>
      <c r="K17" s="6">
        <v>0</v>
      </c>
      <c r="M17" s="6">
        <v>0</v>
      </c>
      <c r="O17" s="11">
        <v>700000000</v>
      </c>
      <c r="P17" s="12"/>
      <c r="Q17" s="11">
        <v>0</v>
      </c>
      <c r="R17" s="12"/>
      <c r="S17" s="11">
        <v>700000000</v>
      </c>
    </row>
    <row r="18" spans="1:19" ht="18.75" x14ac:dyDescent="0.45">
      <c r="A18" s="3" t="s">
        <v>63</v>
      </c>
      <c r="C18" s="7" t="s">
        <v>147</v>
      </c>
      <c r="E18" s="6">
        <v>3600000</v>
      </c>
      <c r="G18" s="6">
        <v>900</v>
      </c>
      <c r="I18" s="6">
        <v>0</v>
      </c>
      <c r="K18" s="6">
        <v>0</v>
      </c>
      <c r="M18" s="6">
        <v>0</v>
      </c>
      <c r="O18" s="11">
        <v>3240000000</v>
      </c>
      <c r="P18" s="12"/>
      <c r="Q18" s="11">
        <v>0</v>
      </c>
      <c r="R18" s="12"/>
      <c r="S18" s="11">
        <v>3240000000</v>
      </c>
    </row>
    <row r="19" spans="1:19" ht="18.75" x14ac:dyDescent="0.45">
      <c r="A19" s="3" t="s">
        <v>52</v>
      </c>
      <c r="C19" s="7" t="s">
        <v>148</v>
      </c>
      <c r="E19" s="6">
        <v>15000000</v>
      </c>
      <c r="G19" s="6">
        <v>225</v>
      </c>
      <c r="I19" s="6">
        <v>0</v>
      </c>
      <c r="K19" s="6">
        <v>0</v>
      </c>
      <c r="M19" s="6">
        <v>0</v>
      </c>
      <c r="O19" s="11">
        <v>3375000000</v>
      </c>
      <c r="P19" s="12"/>
      <c r="Q19" s="11">
        <v>0</v>
      </c>
      <c r="R19" s="12"/>
      <c r="S19" s="11">
        <v>3375000000</v>
      </c>
    </row>
    <row r="20" spans="1:19" ht="18.75" x14ac:dyDescent="0.45">
      <c r="A20" s="3" t="s">
        <v>23</v>
      </c>
      <c r="C20" s="7" t="s">
        <v>147</v>
      </c>
      <c r="E20" s="6">
        <v>50000</v>
      </c>
      <c r="G20" s="6">
        <v>1500</v>
      </c>
      <c r="I20" s="6">
        <v>0</v>
      </c>
      <c r="K20" s="6">
        <v>0</v>
      </c>
      <c r="M20" s="6">
        <v>0</v>
      </c>
      <c r="O20" s="11">
        <v>75000000</v>
      </c>
      <c r="P20" s="12"/>
      <c r="Q20" s="11">
        <v>4762668</v>
      </c>
      <c r="R20" s="12"/>
      <c r="S20" s="11">
        <v>70237332</v>
      </c>
    </row>
    <row r="21" spans="1:19" ht="18.75" x14ac:dyDescent="0.45">
      <c r="A21" s="3" t="s">
        <v>149</v>
      </c>
      <c r="C21" s="7" t="s">
        <v>148</v>
      </c>
      <c r="E21" s="6">
        <v>600000</v>
      </c>
      <c r="G21" s="6">
        <v>530</v>
      </c>
      <c r="I21" s="6">
        <v>0</v>
      </c>
      <c r="K21" s="6">
        <v>0</v>
      </c>
      <c r="M21" s="6">
        <v>0</v>
      </c>
      <c r="O21" s="11">
        <v>318000000</v>
      </c>
      <c r="P21" s="12"/>
      <c r="Q21" s="11">
        <v>0</v>
      </c>
      <c r="R21" s="12"/>
      <c r="S21" s="11">
        <v>318000000</v>
      </c>
    </row>
    <row r="22" spans="1:19" ht="18.75" x14ac:dyDescent="0.45">
      <c r="A22" s="3" t="s">
        <v>15</v>
      </c>
      <c r="C22" s="7" t="s">
        <v>150</v>
      </c>
      <c r="E22" s="6">
        <v>500000</v>
      </c>
      <c r="G22" s="6">
        <v>1210</v>
      </c>
      <c r="I22" s="6">
        <v>0</v>
      </c>
      <c r="K22" s="6">
        <v>0</v>
      </c>
      <c r="M22" s="6">
        <v>0</v>
      </c>
      <c r="O22" s="11">
        <v>605000000</v>
      </c>
      <c r="P22" s="12"/>
      <c r="Q22" s="11">
        <v>0</v>
      </c>
      <c r="R22" s="12"/>
      <c r="S22" s="11">
        <v>605000000</v>
      </c>
    </row>
    <row r="23" spans="1:19" ht="18.75" x14ac:dyDescent="0.45">
      <c r="A23" s="3" t="s">
        <v>18</v>
      </c>
      <c r="C23" s="7" t="s">
        <v>151</v>
      </c>
      <c r="E23" s="6">
        <v>15375000</v>
      </c>
      <c r="G23" s="6">
        <v>26</v>
      </c>
      <c r="I23" s="6">
        <v>0</v>
      </c>
      <c r="K23" s="6">
        <v>0</v>
      </c>
      <c r="M23" s="6">
        <v>0</v>
      </c>
      <c r="O23" s="11">
        <v>399750000</v>
      </c>
      <c r="P23" s="12"/>
      <c r="Q23" s="11">
        <v>0</v>
      </c>
      <c r="R23" s="12"/>
      <c r="S23" s="11">
        <v>399750000</v>
      </c>
    </row>
    <row r="24" spans="1:19" ht="18.75" x14ac:dyDescent="0.45">
      <c r="A24" s="3" t="s">
        <v>19</v>
      </c>
      <c r="C24" s="7" t="s">
        <v>152</v>
      </c>
      <c r="E24" s="6">
        <v>2350000</v>
      </c>
      <c r="G24" s="6">
        <v>200</v>
      </c>
      <c r="I24" s="6">
        <v>0</v>
      </c>
      <c r="K24" s="6">
        <v>0</v>
      </c>
      <c r="M24" s="6">
        <v>0</v>
      </c>
      <c r="O24" s="11">
        <v>470000000</v>
      </c>
      <c r="P24" s="12"/>
      <c r="Q24" s="11">
        <v>0</v>
      </c>
      <c r="R24" s="12"/>
      <c r="S24" s="11">
        <v>470000000</v>
      </c>
    </row>
    <row r="25" spans="1:19" ht="18.75" x14ac:dyDescent="0.45">
      <c r="A25" s="3" t="s">
        <v>49</v>
      </c>
      <c r="C25" s="7" t="s">
        <v>153</v>
      </c>
      <c r="E25" s="6">
        <v>3000000</v>
      </c>
      <c r="G25" s="6">
        <v>100</v>
      </c>
      <c r="I25" s="6">
        <v>0</v>
      </c>
      <c r="K25" s="6">
        <v>0</v>
      </c>
      <c r="M25" s="6">
        <v>0</v>
      </c>
      <c r="O25" s="11">
        <v>300000000</v>
      </c>
      <c r="P25" s="12"/>
      <c r="Q25" s="11">
        <v>0</v>
      </c>
      <c r="R25" s="12"/>
      <c r="S25" s="11">
        <v>300000000</v>
      </c>
    </row>
    <row r="26" spans="1:19" ht="18.75" x14ac:dyDescent="0.45">
      <c r="A26" s="3" t="s">
        <v>154</v>
      </c>
      <c r="C26" s="7" t="s">
        <v>150</v>
      </c>
      <c r="E26" s="6">
        <v>4000000</v>
      </c>
      <c r="G26" s="6">
        <v>250</v>
      </c>
      <c r="I26" s="6">
        <v>0</v>
      </c>
      <c r="K26" s="6">
        <v>0</v>
      </c>
      <c r="M26" s="6">
        <v>0</v>
      </c>
      <c r="O26" s="11">
        <v>1000000000</v>
      </c>
      <c r="P26" s="12"/>
      <c r="Q26" s="11">
        <v>20134228</v>
      </c>
      <c r="R26" s="12"/>
      <c r="S26" s="11">
        <v>979865772</v>
      </c>
    </row>
    <row r="27" spans="1:19" ht="18.75" x14ac:dyDescent="0.45">
      <c r="A27" s="3" t="s">
        <v>25</v>
      </c>
      <c r="C27" s="7" t="s">
        <v>151</v>
      </c>
      <c r="E27" s="6">
        <v>6883</v>
      </c>
      <c r="G27" s="6">
        <v>420</v>
      </c>
      <c r="I27" s="6">
        <v>0</v>
      </c>
      <c r="K27" s="6">
        <v>0</v>
      </c>
      <c r="M27" s="6">
        <v>0</v>
      </c>
      <c r="O27" s="11">
        <v>2890860</v>
      </c>
      <c r="P27" s="12"/>
      <c r="Q27" s="11">
        <v>0</v>
      </c>
      <c r="R27" s="12"/>
      <c r="S27" s="11">
        <v>2890860</v>
      </c>
    </row>
    <row r="28" spans="1:19" ht="18.75" x14ac:dyDescent="0.45">
      <c r="A28" s="3" t="s">
        <v>155</v>
      </c>
      <c r="C28" s="7" t="s">
        <v>156</v>
      </c>
      <c r="E28" s="6">
        <v>200000</v>
      </c>
      <c r="G28" s="6">
        <v>21</v>
      </c>
      <c r="I28" s="6">
        <v>0</v>
      </c>
      <c r="K28" s="6">
        <v>0</v>
      </c>
      <c r="M28" s="6">
        <v>0</v>
      </c>
      <c r="O28" s="11">
        <v>4200000</v>
      </c>
      <c r="P28" s="12"/>
      <c r="Q28" s="11">
        <v>0</v>
      </c>
      <c r="R28" s="12"/>
      <c r="S28" s="11">
        <v>4200000</v>
      </c>
    </row>
    <row r="29" spans="1:19" ht="18.75" x14ac:dyDescent="0.45">
      <c r="A29" s="3" t="s">
        <v>157</v>
      </c>
      <c r="C29" s="7" t="s">
        <v>158</v>
      </c>
      <c r="E29" s="6">
        <v>500000</v>
      </c>
      <c r="G29" s="6">
        <v>260</v>
      </c>
      <c r="I29" s="6">
        <v>0</v>
      </c>
      <c r="K29" s="6">
        <v>0</v>
      </c>
      <c r="M29" s="6">
        <v>0</v>
      </c>
      <c r="O29" s="11">
        <v>130000000</v>
      </c>
      <c r="P29" s="12"/>
      <c r="Q29" s="11">
        <v>0</v>
      </c>
      <c r="R29" s="12"/>
      <c r="S29" s="11">
        <v>130000000</v>
      </c>
    </row>
    <row r="30" spans="1:19" ht="18.75" x14ac:dyDescent="0.45">
      <c r="A30" s="3" t="s">
        <v>48</v>
      </c>
      <c r="C30" s="7" t="s">
        <v>4</v>
      </c>
      <c r="E30" s="6">
        <v>11073224</v>
      </c>
      <c r="G30" s="6">
        <v>348</v>
      </c>
      <c r="I30" s="6">
        <v>0</v>
      </c>
      <c r="K30" s="6">
        <v>0</v>
      </c>
      <c r="M30" s="6">
        <v>0</v>
      </c>
      <c r="O30" s="11">
        <v>3853481952</v>
      </c>
      <c r="P30" s="12"/>
      <c r="Q30" s="11">
        <v>0</v>
      </c>
      <c r="R30" s="12"/>
      <c r="S30" s="11">
        <v>3853481952</v>
      </c>
    </row>
    <row r="31" spans="1:19" ht="18.75" x14ac:dyDescent="0.45">
      <c r="A31" s="3" t="s">
        <v>37</v>
      </c>
      <c r="C31" s="7" t="s">
        <v>159</v>
      </c>
      <c r="E31" s="6">
        <v>10700000</v>
      </c>
      <c r="G31" s="6">
        <v>630</v>
      </c>
      <c r="I31" s="6">
        <v>0</v>
      </c>
      <c r="K31" s="6">
        <v>0</v>
      </c>
      <c r="M31" s="6">
        <v>0</v>
      </c>
      <c r="O31" s="11">
        <v>6741000000</v>
      </c>
      <c r="P31" s="12"/>
      <c r="Q31" s="11">
        <v>0</v>
      </c>
      <c r="R31" s="12"/>
      <c r="S31" s="11">
        <v>6741000000</v>
      </c>
    </row>
    <row r="32" spans="1:19" ht="18.75" x14ac:dyDescent="0.45">
      <c r="A32" s="3" t="s">
        <v>47</v>
      </c>
      <c r="C32" s="7" t="s">
        <v>160</v>
      </c>
      <c r="E32" s="6">
        <v>780761</v>
      </c>
      <c r="G32" s="6">
        <v>1565</v>
      </c>
      <c r="I32" s="6">
        <v>0</v>
      </c>
      <c r="K32" s="6">
        <v>0</v>
      </c>
      <c r="M32" s="6">
        <v>0</v>
      </c>
      <c r="O32" s="11">
        <v>1221890965</v>
      </c>
      <c r="P32" s="12"/>
      <c r="Q32" s="11">
        <v>0</v>
      </c>
      <c r="R32" s="12"/>
      <c r="S32" s="11">
        <v>1221890965</v>
      </c>
    </row>
    <row r="33" spans="1:19" ht="18.75" x14ac:dyDescent="0.45">
      <c r="A33" s="3" t="s">
        <v>16</v>
      </c>
      <c r="C33" s="7" t="s">
        <v>151</v>
      </c>
      <c r="E33" s="6">
        <v>17000000</v>
      </c>
      <c r="G33" s="6">
        <v>50</v>
      </c>
      <c r="I33" s="6">
        <v>0</v>
      </c>
      <c r="K33" s="6">
        <v>0</v>
      </c>
      <c r="M33" s="6">
        <v>0</v>
      </c>
      <c r="O33" s="11">
        <v>850000000</v>
      </c>
      <c r="P33" s="12"/>
      <c r="Q33" s="11">
        <v>0</v>
      </c>
      <c r="R33" s="12"/>
      <c r="S33" s="11">
        <v>850000000</v>
      </c>
    </row>
    <row r="34" spans="1:19" ht="18.75" x14ac:dyDescent="0.45">
      <c r="A34" s="3" t="s">
        <v>66</v>
      </c>
      <c r="C34" s="7" t="s">
        <v>161</v>
      </c>
      <c r="E34" s="6">
        <v>1000000</v>
      </c>
      <c r="G34" s="6">
        <v>750</v>
      </c>
      <c r="I34" s="6">
        <v>0</v>
      </c>
      <c r="K34" s="6">
        <v>0</v>
      </c>
      <c r="M34" s="6">
        <v>0</v>
      </c>
      <c r="O34" s="11">
        <v>750000000</v>
      </c>
      <c r="P34" s="12"/>
      <c r="Q34" s="11">
        <v>0</v>
      </c>
      <c r="R34" s="12"/>
      <c r="S34" s="11">
        <v>750000000</v>
      </c>
    </row>
    <row r="35" spans="1:19" ht="18.75" x14ac:dyDescent="0.45">
      <c r="A35" s="3" t="s">
        <v>162</v>
      </c>
      <c r="C35" s="7" t="s">
        <v>144</v>
      </c>
      <c r="E35" s="6">
        <v>100000</v>
      </c>
      <c r="G35" s="6">
        <v>112</v>
      </c>
      <c r="I35" s="6">
        <v>0</v>
      </c>
      <c r="K35" s="6">
        <v>0</v>
      </c>
      <c r="M35" s="6">
        <v>0</v>
      </c>
      <c r="O35" s="11">
        <v>11200000</v>
      </c>
      <c r="P35" s="12"/>
      <c r="Q35" s="11">
        <v>76190</v>
      </c>
      <c r="R35" s="12"/>
      <c r="S35" s="11">
        <v>11123810</v>
      </c>
    </row>
    <row r="36" spans="1:19" ht="18.75" x14ac:dyDescent="0.45">
      <c r="A36" s="3" t="s">
        <v>163</v>
      </c>
      <c r="C36" s="7" t="s">
        <v>164</v>
      </c>
      <c r="E36" s="6">
        <v>284734</v>
      </c>
      <c r="G36" s="6">
        <v>1000</v>
      </c>
      <c r="I36" s="6">
        <v>0</v>
      </c>
      <c r="K36" s="6">
        <v>0</v>
      </c>
      <c r="M36" s="6">
        <v>0</v>
      </c>
      <c r="O36" s="11">
        <v>284734000</v>
      </c>
      <c r="P36" s="12"/>
      <c r="Q36" s="11">
        <v>2170146</v>
      </c>
      <c r="R36" s="12"/>
      <c r="S36" s="11">
        <v>282563854</v>
      </c>
    </row>
    <row r="37" spans="1:19" ht="18.75" x14ac:dyDescent="0.45">
      <c r="A37" s="3" t="s">
        <v>59</v>
      </c>
      <c r="C37" s="7" t="s">
        <v>4</v>
      </c>
      <c r="E37" s="6">
        <v>1142895</v>
      </c>
      <c r="G37" s="6">
        <v>1600</v>
      </c>
      <c r="I37" s="6">
        <v>0</v>
      </c>
      <c r="K37" s="6">
        <v>0</v>
      </c>
      <c r="M37" s="6">
        <v>0</v>
      </c>
      <c r="O37" s="11">
        <v>1828632000</v>
      </c>
      <c r="P37" s="12"/>
      <c r="Q37" s="11">
        <v>187696093</v>
      </c>
      <c r="R37" s="12"/>
      <c r="S37" s="11">
        <v>1640935907</v>
      </c>
    </row>
    <row r="38" spans="1:19" ht="18.75" x14ac:dyDescent="0.45">
      <c r="A38" s="3" t="s">
        <v>165</v>
      </c>
      <c r="C38" s="7" t="s">
        <v>145</v>
      </c>
      <c r="E38" s="6">
        <v>2000000</v>
      </c>
      <c r="G38" s="6">
        <v>320</v>
      </c>
      <c r="I38" s="6">
        <v>0</v>
      </c>
      <c r="K38" s="6">
        <v>0</v>
      </c>
      <c r="M38" s="6">
        <v>0</v>
      </c>
      <c r="O38" s="11">
        <v>640000000</v>
      </c>
      <c r="P38" s="12"/>
      <c r="Q38" s="11">
        <v>0</v>
      </c>
      <c r="R38" s="12"/>
      <c r="S38" s="11">
        <v>640000000</v>
      </c>
    </row>
    <row r="39" spans="1:19" ht="18.75" x14ac:dyDescent="0.45">
      <c r="A39" s="3" t="s">
        <v>60</v>
      </c>
      <c r="C39" s="7" t="s">
        <v>166</v>
      </c>
      <c r="E39" s="6">
        <v>500000</v>
      </c>
      <c r="G39" s="6">
        <v>1850</v>
      </c>
      <c r="I39" s="6">
        <v>0</v>
      </c>
      <c r="K39" s="6">
        <v>0</v>
      </c>
      <c r="M39" s="6">
        <v>0</v>
      </c>
      <c r="O39" s="11">
        <v>925000000</v>
      </c>
      <c r="P39" s="12"/>
      <c r="Q39" s="11">
        <v>0</v>
      </c>
      <c r="R39" s="12"/>
      <c r="S39" s="11">
        <v>925000000</v>
      </c>
    </row>
    <row r="40" spans="1:19" ht="18.75" x14ac:dyDescent="0.45">
      <c r="A40" s="3" t="s">
        <v>50</v>
      </c>
      <c r="C40" s="7" t="s">
        <v>167</v>
      </c>
      <c r="E40" s="6">
        <v>500000</v>
      </c>
      <c r="G40" s="6">
        <v>2000</v>
      </c>
      <c r="I40" s="6">
        <v>0</v>
      </c>
      <c r="K40" s="6">
        <v>0</v>
      </c>
      <c r="M40" s="6">
        <v>0</v>
      </c>
      <c r="O40" s="11">
        <v>1000000000</v>
      </c>
      <c r="P40" s="12"/>
      <c r="Q40" s="11">
        <v>0</v>
      </c>
      <c r="R40" s="12"/>
      <c r="S40" s="11">
        <v>1000000000</v>
      </c>
    </row>
    <row r="41" spans="1:19" ht="18.75" x14ac:dyDescent="0.45">
      <c r="A41" s="3" t="s">
        <v>168</v>
      </c>
      <c r="C41" s="7" t="s">
        <v>169</v>
      </c>
      <c r="E41" s="6">
        <v>571764</v>
      </c>
      <c r="G41" s="6">
        <v>300</v>
      </c>
      <c r="I41" s="6">
        <v>0</v>
      </c>
      <c r="K41" s="6">
        <v>0</v>
      </c>
      <c r="M41" s="6">
        <v>0</v>
      </c>
      <c r="O41" s="11">
        <v>171529200</v>
      </c>
      <c r="P41" s="12"/>
      <c r="Q41" s="11">
        <v>8168057</v>
      </c>
      <c r="R41" s="12"/>
      <c r="S41" s="11">
        <v>163361143</v>
      </c>
    </row>
    <row r="42" spans="1:19" ht="18.75" x14ac:dyDescent="0.45">
      <c r="A42" s="3" t="s">
        <v>170</v>
      </c>
      <c r="C42" s="7" t="s">
        <v>171</v>
      </c>
      <c r="E42" s="6">
        <v>130000</v>
      </c>
      <c r="G42" s="6">
        <v>10000</v>
      </c>
      <c r="I42" s="6">
        <v>0</v>
      </c>
      <c r="K42" s="6">
        <v>0</v>
      </c>
      <c r="M42" s="6">
        <v>0</v>
      </c>
      <c r="O42" s="11">
        <v>1300000000</v>
      </c>
      <c r="P42" s="12"/>
      <c r="Q42" s="11">
        <v>0</v>
      </c>
      <c r="R42" s="12"/>
      <c r="S42" s="11">
        <v>1300000000</v>
      </c>
    </row>
    <row r="43" spans="1:19" ht="18.75" x14ac:dyDescent="0.45">
      <c r="A43" s="3" t="s">
        <v>39</v>
      </c>
      <c r="C43" s="7" t="s">
        <v>172</v>
      </c>
      <c r="E43" s="6">
        <v>14082871</v>
      </c>
      <c r="G43" s="6">
        <v>690</v>
      </c>
      <c r="I43" s="6">
        <v>0</v>
      </c>
      <c r="K43" s="6">
        <v>0</v>
      </c>
      <c r="M43" s="6">
        <v>0</v>
      </c>
      <c r="O43" s="11">
        <v>9717180990</v>
      </c>
      <c r="P43" s="12"/>
      <c r="Q43" s="11">
        <v>0</v>
      </c>
      <c r="R43" s="12"/>
      <c r="S43" s="11">
        <v>9717180990</v>
      </c>
    </row>
    <row r="44" spans="1:19" ht="18.75" x14ac:dyDescent="0.45">
      <c r="A44" s="3" t="s">
        <v>31</v>
      </c>
      <c r="C44" s="7" t="s">
        <v>173</v>
      </c>
      <c r="E44" s="6">
        <v>1409230</v>
      </c>
      <c r="G44" s="6">
        <v>8740</v>
      </c>
      <c r="I44" s="6">
        <v>0</v>
      </c>
      <c r="K44" s="6">
        <v>0</v>
      </c>
      <c r="M44" s="6">
        <v>0</v>
      </c>
      <c r="O44" s="11">
        <v>12316670200</v>
      </c>
      <c r="P44" s="12"/>
      <c r="Q44" s="11">
        <v>0</v>
      </c>
      <c r="R44" s="12"/>
      <c r="S44" s="11">
        <v>12316670200</v>
      </c>
    </row>
    <row r="45" spans="1:19" ht="18.75" x14ac:dyDescent="0.45">
      <c r="A45" s="3" t="s">
        <v>174</v>
      </c>
      <c r="C45" s="7" t="s">
        <v>175</v>
      </c>
      <c r="E45" s="6">
        <v>9364474</v>
      </c>
      <c r="G45" s="6">
        <v>770</v>
      </c>
      <c r="I45" s="6">
        <v>0</v>
      </c>
      <c r="K45" s="6">
        <v>0</v>
      </c>
      <c r="M45" s="6">
        <v>0</v>
      </c>
      <c r="O45" s="11">
        <v>7210644980</v>
      </c>
      <c r="P45" s="12"/>
      <c r="Q45" s="11">
        <v>0</v>
      </c>
      <c r="R45" s="12"/>
      <c r="S45" s="11">
        <v>7210644980</v>
      </c>
    </row>
    <row r="46" spans="1:19" ht="18.75" x14ac:dyDescent="0.45">
      <c r="A46" s="3" t="s">
        <v>33</v>
      </c>
      <c r="C46" s="7" t="s">
        <v>176</v>
      </c>
      <c r="E46" s="6">
        <v>158520</v>
      </c>
      <c r="G46" s="6">
        <v>15</v>
      </c>
      <c r="I46" s="6">
        <v>0</v>
      </c>
      <c r="K46" s="6">
        <v>0</v>
      </c>
      <c r="M46" s="6">
        <v>0</v>
      </c>
      <c r="O46" s="11">
        <v>2377800</v>
      </c>
      <c r="P46" s="12"/>
      <c r="Q46" s="11">
        <v>139510</v>
      </c>
      <c r="R46" s="12"/>
      <c r="S46" s="11">
        <v>2238290</v>
      </c>
    </row>
    <row r="47" spans="1:19" ht="18.75" x14ac:dyDescent="0.45">
      <c r="A47" s="3" t="s">
        <v>28</v>
      </c>
      <c r="C47" s="7" t="s">
        <v>177</v>
      </c>
      <c r="E47" s="6">
        <v>406308</v>
      </c>
      <c r="G47" s="6">
        <v>257</v>
      </c>
      <c r="I47" s="6">
        <v>0</v>
      </c>
      <c r="K47" s="6">
        <v>0</v>
      </c>
      <c r="M47" s="6">
        <v>0</v>
      </c>
      <c r="O47" s="11">
        <v>104421156</v>
      </c>
      <c r="P47" s="12"/>
      <c r="Q47" s="11">
        <v>0</v>
      </c>
      <c r="R47" s="12"/>
      <c r="S47" s="11">
        <v>104421156</v>
      </c>
    </row>
    <row r="48" spans="1:19" ht="18.75" thickBot="1" x14ac:dyDescent="0.45">
      <c r="I48" s="9">
        <f>SUM(I8:I47)</f>
        <v>0</v>
      </c>
      <c r="K48" s="9">
        <f>SUM(K8:K47)</f>
        <v>0</v>
      </c>
      <c r="M48" s="9">
        <f>SUM(M8:M47)</f>
        <v>0</v>
      </c>
      <c r="O48" s="13">
        <f>SUM(O8:O47)</f>
        <v>81480202155</v>
      </c>
      <c r="P48" s="12"/>
      <c r="Q48" s="13">
        <f>SUM(Q8:Q47)</f>
        <v>257127730</v>
      </c>
      <c r="R48" s="12"/>
      <c r="S48" s="13">
        <f>SUM(S8:S47)</f>
        <v>81223074425</v>
      </c>
    </row>
    <row r="49" spans="15:19" ht="18.75" thickTop="1" x14ac:dyDescent="0.4">
      <c r="O49" s="12"/>
      <c r="P49" s="12"/>
      <c r="Q49" s="12"/>
      <c r="R49" s="12"/>
      <c r="S49" s="12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1"/>
  <sheetViews>
    <sheetView rightToLeft="1" topLeftCell="B1" workbookViewId="0">
      <selection activeCell="Q60" sqref="Q60"/>
    </sheetView>
  </sheetViews>
  <sheetFormatPr defaultRowHeight="18" x14ac:dyDescent="0.4"/>
  <cols>
    <col min="1" max="1" width="31.42578125" style="1" bestFit="1" customWidth="1"/>
    <col min="2" max="2" width="1" style="1" customWidth="1"/>
    <col min="3" max="3" width="8.7109375" style="1" bestFit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21.7109375" style="1" bestFit="1" customWidth="1"/>
    <col min="10" max="10" width="1" style="1" customWidth="1"/>
    <col min="11" max="11" width="9.57031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21.7109375" style="1" bestFit="1" customWidth="1"/>
    <col min="18" max="18" width="1" style="1" customWidth="1"/>
    <col min="19" max="19" width="12.85546875" style="1" bestFit="1" customWidth="1"/>
    <col min="20" max="16384" width="9.140625" style="1"/>
  </cols>
  <sheetData>
    <row r="2" spans="1:19" ht="27.75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ht="27.75" x14ac:dyDescent="0.4">
      <c r="A3" s="2" t="s">
        <v>124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 ht="27.75" x14ac:dyDescent="0.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9" ht="27.75" x14ac:dyDescent="0.4">
      <c r="A6" s="2" t="s">
        <v>3</v>
      </c>
      <c r="C6" s="2" t="s">
        <v>126</v>
      </c>
      <c r="D6" s="2" t="s">
        <v>126</v>
      </c>
      <c r="E6" s="2" t="s">
        <v>126</v>
      </c>
      <c r="F6" s="2" t="s">
        <v>126</v>
      </c>
      <c r="G6" s="2" t="s">
        <v>126</v>
      </c>
      <c r="H6" s="2" t="s">
        <v>126</v>
      </c>
      <c r="I6" s="2" t="s">
        <v>126</v>
      </c>
      <c r="K6" s="2" t="s">
        <v>127</v>
      </c>
      <c r="L6" s="2" t="s">
        <v>127</v>
      </c>
      <c r="M6" s="2" t="s">
        <v>127</v>
      </c>
      <c r="N6" s="2" t="s">
        <v>127</v>
      </c>
      <c r="O6" s="2" t="s">
        <v>127</v>
      </c>
      <c r="P6" s="2" t="s">
        <v>127</v>
      </c>
      <c r="Q6" s="2" t="s">
        <v>127</v>
      </c>
    </row>
    <row r="7" spans="1:19" ht="61.5" customHeight="1" x14ac:dyDescent="0.4">
      <c r="A7" s="2" t="s">
        <v>3</v>
      </c>
      <c r="C7" s="2" t="s">
        <v>7</v>
      </c>
      <c r="E7" s="2" t="s">
        <v>178</v>
      </c>
      <c r="G7" s="2" t="s">
        <v>179</v>
      </c>
      <c r="I7" s="5" t="s">
        <v>346</v>
      </c>
      <c r="K7" s="2" t="s">
        <v>7</v>
      </c>
      <c r="M7" s="2" t="s">
        <v>178</v>
      </c>
      <c r="O7" s="2" t="s">
        <v>179</v>
      </c>
      <c r="Q7" s="5" t="s">
        <v>346</v>
      </c>
    </row>
    <row r="8" spans="1:19" ht="18.75" x14ac:dyDescent="0.45">
      <c r="A8" s="3" t="s">
        <v>63</v>
      </c>
      <c r="C8" s="4">
        <v>5250000</v>
      </c>
      <c r="E8" s="15">
        <v>92215533375</v>
      </c>
      <c r="F8" s="15"/>
      <c r="G8" s="15">
        <v>87153333750</v>
      </c>
      <c r="H8" s="15"/>
      <c r="I8" s="15">
        <v>5062199625</v>
      </c>
      <c r="K8" s="4">
        <v>5250000</v>
      </c>
      <c r="L8" s="15"/>
      <c r="M8" s="15">
        <v>92215533375</v>
      </c>
      <c r="N8" s="15"/>
      <c r="O8" s="15">
        <f>M8-Q8</f>
        <v>55424013224</v>
      </c>
      <c r="P8" s="15"/>
      <c r="Q8" s="15">
        <v>36791520151</v>
      </c>
      <c r="S8" s="18"/>
    </row>
    <row r="9" spans="1:19" ht="18.75" x14ac:dyDescent="0.45">
      <c r="A9" s="3" t="s">
        <v>35</v>
      </c>
      <c r="C9" s="4">
        <v>131938</v>
      </c>
      <c r="E9" s="15">
        <v>1883356633</v>
      </c>
      <c r="F9" s="15"/>
      <c r="G9" s="15">
        <v>2078774557</v>
      </c>
      <c r="H9" s="15"/>
      <c r="I9" s="15">
        <v>-195417923</v>
      </c>
      <c r="K9" s="4">
        <v>131938</v>
      </c>
      <c r="L9" s="15"/>
      <c r="M9" s="15">
        <v>1883356633</v>
      </c>
      <c r="N9" s="15"/>
      <c r="O9" s="15">
        <f t="shared" ref="O9:O59" si="0">M9-Q9</f>
        <v>1477012973</v>
      </c>
      <c r="P9" s="15"/>
      <c r="Q9" s="15">
        <v>406343660</v>
      </c>
    </row>
    <row r="10" spans="1:19" ht="18.75" x14ac:dyDescent="0.45">
      <c r="A10" s="3" t="s">
        <v>39</v>
      </c>
      <c r="C10" s="4">
        <v>24953449</v>
      </c>
      <c r="E10" s="15">
        <v>245817311946</v>
      </c>
      <c r="F10" s="15"/>
      <c r="G10" s="15">
        <v>255987352097</v>
      </c>
      <c r="H10" s="15"/>
      <c r="I10" s="15">
        <v>-10170040150</v>
      </c>
      <c r="K10" s="4">
        <v>24953449</v>
      </c>
      <c r="L10" s="15"/>
      <c r="M10" s="15">
        <v>245817311946</v>
      </c>
      <c r="N10" s="15"/>
      <c r="O10" s="15">
        <f t="shared" si="0"/>
        <v>398205318626</v>
      </c>
      <c r="P10" s="15"/>
      <c r="Q10" s="15">
        <v>-152388006680</v>
      </c>
    </row>
    <row r="11" spans="1:19" ht="18.75" x14ac:dyDescent="0.45">
      <c r="A11" s="3" t="s">
        <v>25</v>
      </c>
      <c r="C11" s="4">
        <v>2706883</v>
      </c>
      <c r="E11" s="15">
        <v>73781106605</v>
      </c>
      <c r="F11" s="15"/>
      <c r="G11" s="15">
        <v>92293652682</v>
      </c>
      <c r="H11" s="15"/>
      <c r="I11" s="15">
        <v>-18512546076</v>
      </c>
      <c r="K11" s="4">
        <v>2706883</v>
      </c>
      <c r="L11" s="15"/>
      <c r="M11" s="15">
        <v>73781106605</v>
      </c>
      <c r="N11" s="15"/>
      <c r="O11" s="15">
        <f t="shared" si="0"/>
        <v>151180281815</v>
      </c>
      <c r="P11" s="15"/>
      <c r="Q11" s="15">
        <v>-77399175210</v>
      </c>
    </row>
    <row r="12" spans="1:19" ht="18.75" x14ac:dyDescent="0.45">
      <c r="A12" s="3" t="s">
        <v>66</v>
      </c>
      <c r="C12" s="4">
        <v>1000000</v>
      </c>
      <c r="E12" s="15">
        <v>22366125000</v>
      </c>
      <c r="F12" s="15"/>
      <c r="G12" s="15">
        <v>19871059500</v>
      </c>
      <c r="H12" s="15"/>
      <c r="I12" s="15">
        <v>2495065500</v>
      </c>
      <c r="K12" s="4">
        <v>1000000</v>
      </c>
      <c r="L12" s="15"/>
      <c r="M12" s="15">
        <v>22366125000</v>
      </c>
      <c r="N12" s="15"/>
      <c r="O12" s="15">
        <f t="shared" si="0"/>
        <v>20351652762</v>
      </c>
      <c r="P12" s="15"/>
      <c r="Q12" s="15">
        <v>2014472238</v>
      </c>
    </row>
    <row r="13" spans="1:19" ht="18.75" x14ac:dyDescent="0.45">
      <c r="A13" s="3" t="s">
        <v>27</v>
      </c>
      <c r="C13" s="4">
        <v>621173</v>
      </c>
      <c r="E13" s="15">
        <v>58090385671</v>
      </c>
      <c r="F13" s="15"/>
      <c r="G13" s="15">
        <v>64814710426</v>
      </c>
      <c r="H13" s="15"/>
      <c r="I13" s="15">
        <v>-6724324754</v>
      </c>
      <c r="K13" s="4">
        <v>621173</v>
      </c>
      <c r="L13" s="15"/>
      <c r="M13" s="15">
        <v>58090385672</v>
      </c>
      <c r="N13" s="15"/>
      <c r="O13" s="15">
        <f t="shared" si="0"/>
        <v>64986134045</v>
      </c>
      <c r="P13" s="15"/>
      <c r="Q13" s="15">
        <v>-6895748373</v>
      </c>
    </row>
    <row r="14" spans="1:19" ht="18.75" x14ac:dyDescent="0.45">
      <c r="A14" s="3" t="s">
        <v>26</v>
      </c>
      <c r="C14" s="4">
        <v>1050000</v>
      </c>
      <c r="E14" s="15">
        <v>30915949050</v>
      </c>
      <c r="F14" s="15"/>
      <c r="G14" s="15">
        <v>33587955450</v>
      </c>
      <c r="H14" s="15"/>
      <c r="I14" s="15">
        <v>-2672006400</v>
      </c>
      <c r="K14" s="4">
        <v>1050000</v>
      </c>
      <c r="L14" s="15"/>
      <c r="M14" s="15">
        <v>30915949050</v>
      </c>
      <c r="N14" s="15"/>
      <c r="O14" s="15">
        <f t="shared" si="0"/>
        <v>26051009113</v>
      </c>
      <c r="P14" s="15"/>
      <c r="Q14" s="15">
        <v>4864939937</v>
      </c>
    </row>
    <row r="15" spans="1:19" ht="18.75" x14ac:dyDescent="0.45">
      <c r="A15" s="3" t="s">
        <v>52</v>
      </c>
      <c r="C15" s="4">
        <v>14129720</v>
      </c>
      <c r="E15" s="15">
        <v>199869573402</v>
      </c>
      <c r="F15" s="15"/>
      <c r="G15" s="15">
        <v>201615050552</v>
      </c>
      <c r="H15" s="15"/>
      <c r="I15" s="15">
        <v>-1745477149</v>
      </c>
      <c r="K15" s="4">
        <v>14129720</v>
      </c>
      <c r="L15" s="15"/>
      <c r="M15" s="15">
        <v>199869573402</v>
      </c>
      <c r="N15" s="15"/>
      <c r="O15" s="15">
        <f t="shared" si="0"/>
        <v>172879903229</v>
      </c>
      <c r="P15" s="15"/>
      <c r="Q15" s="15">
        <v>26989670173</v>
      </c>
    </row>
    <row r="16" spans="1:19" ht="18.75" x14ac:dyDescent="0.45">
      <c r="A16" s="3" t="s">
        <v>65</v>
      </c>
      <c r="C16" s="4">
        <v>7200000</v>
      </c>
      <c r="E16" s="15">
        <v>180145717200</v>
      </c>
      <c r="F16" s="15"/>
      <c r="G16" s="15">
        <v>169839406800</v>
      </c>
      <c r="H16" s="15"/>
      <c r="I16" s="15">
        <v>10306310400</v>
      </c>
      <c r="K16" s="4">
        <v>7200000</v>
      </c>
      <c r="L16" s="15"/>
      <c r="M16" s="15">
        <v>180145717200</v>
      </c>
      <c r="N16" s="15"/>
      <c r="O16" s="15">
        <f t="shared" si="0"/>
        <v>247867467911</v>
      </c>
      <c r="P16" s="15"/>
      <c r="Q16" s="15">
        <v>-67721750711</v>
      </c>
    </row>
    <row r="17" spans="1:17" ht="18.75" x14ac:dyDescent="0.45">
      <c r="A17" s="3" t="s">
        <v>45</v>
      </c>
      <c r="C17" s="4">
        <v>5600000</v>
      </c>
      <c r="E17" s="15">
        <v>27605166120</v>
      </c>
      <c r="F17" s="15"/>
      <c r="G17" s="15">
        <v>11380435239</v>
      </c>
      <c r="H17" s="15"/>
      <c r="I17" s="15">
        <v>16224730881</v>
      </c>
      <c r="K17" s="4">
        <v>5600000</v>
      </c>
      <c r="L17" s="15"/>
      <c r="M17" s="15">
        <v>27605166120</v>
      </c>
      <c r="N17" s="15"/>
      <c r="O17" s="15">
        <f t="shared" si="0"/>
        <v>47938534976</v>
      </c>
      <c r="P17" s="15"/>
      <c r="Q17" s="15">
        <v>-20333368856</v>
      </c>
    </row>
    <row r="18" spans="1:17" ht="18.75" x14ac:dyDescent="0.45">
      <c r="A18" s="3" t="s">
        <v>42</v>
      </c>
      <c r="C18" s="4">
        <v>1398518</v>
      </c>
      <c r="E18" s="15">
        <v>12331045774</v>
      </c>
      <c r="F18" s="15"/>
      <c r="G18" s="15">
        <v>15111439410</v>
      </c>
      <c r="H18" s="15"/>
      <c r="I18" s="15">
        <v>-2780393635</v>
      </c>
      <c r="K18" s="4">
        <v>1398518</v>
      </c>
      <c r="L18" s="15"/>
      <c r="M18" s="15">
        <v>12331045775</v>
      </c>
      <c r="N18" s="15"/>
      <c r="O18" s="15">
        <f t="shared" si="0"/>
        <v>15111397346</v>
      </c>
      <c r="P18" s="15"/>
      <c r="Q18" s="15">
        <v>-2780351571</v>
      </c>
    </row>
    <row r="19" spans="1:17" ht="18.75" x14ac:dyDescent="0.45">
      <c r="A19" s="3" t="s">
        <v>23</v>
      </c>
      <c r="C19" s="4">
        <v>42015</v>
      </c>
      <c r="E19" s="15">
        <v>8395184810</v>
      </c>
      <c r="F19" s="15"/>
      <c r="G19" s="15">
        <v>8561827203</v>
      </c>
      <c r="H19" s="15"/>
      <c r="I19" s="15">
        <v>-166642392</v>
      </c>
      <c r="K19" s="4">
        <v>42015</v>
      </c>
      <c r="L19" s="15"/>
      <c r="M19" s="15">
        <v>8395184811</v>
      </c>
      <c r="N19" s="15"/>
      <c r="O19" s="15">
        <f t="shared" si="0"/>
        <v>7422511041</v>
      </c>
      <c r="P19" s="15"/>
      <c r="Q19" s="15">
        <v>972673770</v>
      </c>
    </row>
    <row r="20" spans="1:17" ht="18.75" x14ac:dyDescent="0.45">
      <c r="A20" s="3" t="s">
        <v>55</v>
      </c>
      <c r="C20" s="4">
        <v>5200000</v>
      </c>
      <c r="E20" s="15">
        <v>108601950600</v>
      </c>
      <c r="F20" s="15"/>
      <c r="G20" s="15">
        <v>115114966200</v>
      </c>
      <c r="H20" s="15"/>
      <c r="I20" s="15">
        <v>-6513015600</v>
      </c>
      <c r="K20" s="4">
        <v>5200000</v>
      </c>
      <c r="L20" s="15"/>
      <c r="M20" s="15">
        <v>108601950600</v>
      </c>
      <c r="N20" s="15"/>
      <c r="O20" s="15">
        <f t="shared" si="0"/>
        <v>199084188743</v>
      </c>
      <c r="P20" s="15"/>
      <c r="Q20" s="15">
        <v>-90482238143</v>
      </c>
    </row>
    <row r="21" spans="1:17" ht="18.75" x14ac:dyDescent="0.45">
      <c r="A21" s="3" t="s">
        <v>70</v>
      </c>
      <c r="C21" s="4">
        <v>2900000</v>
      </c>
      <c r="E21" s="15">
        <v>43298829900</v>
      </c>
      <c r="F21" s="15"/>
      <c r="G21" s="15">
        <v>43597993139</v>
      </c>
      <c r="H21" s="15"/>
      <c r="I21" s="15">
        <v>-299163239</v>
      </c>
      <c r="K21" s="4">
        <v>2900000</v>
      </c>
      <c r="L21" s="15"/>
      <c r="M21" s="15">
        <v>43298829900</v>
      </c>
      <c r="N21" s="15"/>
      <c r="O21" s="15">
        <f t="shared" si="0"/>
        <v>43597993139</v>
      </c>
      <c r="P21" s="15"/>
      <c r="Q21" s="15">
        <v>-299163239</v>
      </c>
    </row>
    <row r="22" spans="1:17" ht="18.75" x14ac:dyDescent="0.45">
      <c r="A22" s="3" t="s">
        <v>71</v>
      </c>
      <c r="C22" s="4">
        <v>7100000</v>
      </c>
      <c r="E22" s="15">
        <v>69377731650</v>
      </c>
      <c r="F22" s="15"/>
      <c r="G22" s="15">
        <v>66385471783</v>
      </c>
      <c r="H22" s="15"/>
      <c r="I22" s="15">
        <v>2992259867</v>
      </c>
      <c r="K22" s="4">
        <v>7100000</v>
      </c>
      <c r="L22" s="15"/>
      <c r="M22" s="15">
        <v>69377731650</v>
      </c>
      <c r="N22" s="15"/>
      <c r="O22" s="15">
        <f t="shared" si="0"/>
        <v>66385471783</v>
      </c>
      <c r="P22" s="15"/>
      <c r="Q22" s="15">
        <v>2992259867</v>
      </c>
    </row>
    <row r="23" spans="1:17" ht="18.75" x14ac:dyDescent="0.45">
      <c r="A23" s="3" t="s">
        <v>44</v>
      </c>
      <c r="C23" s="4">
        <v>20868776</v>
      </c>
      <c r="E23" s="15">
        <v>253499094885</v>
      </c>
      <c r="F23" s="15"/>
      <c r="G23" s="15">
        <v>268058262541</v>
      </c>
      <c r="H23" s="15"/>
      <c r="I23" s="15">
        <v>-14559167655</v>
      </c>
      <c r="K23" s="4">
        <v>20868776</v>
      </c>
      <c r="L23" s="15"/>
      <c r="M23" s="15">
        <v>253499094886</v>
      </c>
      <c r="N23" s="15"/>
      <c r="O23" s="15">
        <f t="shared" si="0"/>
        <v>318024662812</v>
      </c>
      <c r="P23" s="15"/>
      <c r="Q23" s="15">
        <v>-64525567926</v>
      </c>
    </row>
    <row r="24" spans="1:17" ht="18.75" x14ac:dyDescent="0.45">
      <c r="A24" s="3" t="s">
        <v>60</v>
      </c>
      <c r="C24" s="4">
        <v>2000000</v>
      </c>
      <c r="E24" s="15">
        <v>42386292000</v>
      </c>
      <c r="F24" s="15"/>
      <c r="G24" s="15">
        <v>43590311050</v>
      </c>
      <c r="H24" s="15"/>
      <c r="I24" s="15">
        <v>-1204019050</v>
      </c>
      <c r="K24" s="4">
        <v>2000000</v>
      </c>
      <c r="L24" s="15"/>
      <c r="M24" s="15">
        <v>42386292000</v>
      </c>
      <c r="N24" s="15"/>
      <c r="O24" s="15">
        <f t="shared" si="0"/>
        <v>43868095362</v>
      </c>
      <c r="P24" s="15"/>
      <c r="Q24" s="15">
        <v>-1481803362</v>
      </c>
    </row>
    <row r="25" spans="1:17" ht="18.75" x14ac:dyDescent="0.45">
      <c r="A25" s="3" t="s">
        <v>50</v>
      </c>
      <c r="C25" s="4">
        <v>500000</v>
      </c>
      <c r="E25" s="15">
        <v>14706969750</v>
      </c>
      <c r="F25" s="15"/>
      <c r="G25" s="15">
        <v>15840186750</v>
      </c>
      <c r="H25" s="15"/>
      <c r="I25" s="15">
        <v>-1133217000</v>
      </c>
      <c r="K25" s="4">
        <v>500000</v>
      </c>
      <c r="L25" s="15"/>
      <c r="M25" s="15">
        <v>14706969750</v>
      </c>
      <c r="N25" s="15"/>
      <c r="O25" s="15">
        <f t="shared" si="0"/>
        <v>12804858906</v>
      </c>
      <c r="P25" s="15"/>
      <c r="Q25" s="15">
        <v>1902110844</v>
      </c>
    </row>
    <row r="26" spans="1:17" ht="18.75" x14ac:dyDescent="0.45">
      <c r="A26" s="3" t="s">
        <v>34</v>
      </c>
      <c r="C26" s="4">
        <v>3200000</v>
      </c>
      <c r="E26" s="15">
        <v>46950969600</v>
      </c>
      <c r="F26" s="15"/>
      <c r="G26" s="15">
        <v>51976886400</v>
      </c>
      <c r="H26" s="15"/>
      <c r="I26" s="15">
        <v>-5025916800</v>
      </c>
      <c r="K26" s="4">
        <v>3200000</v>
      </c>
      <c r="L26" s="15"/>
      <c r="M26" s="15">
        <v>46950969600</v>
      </c>
      <c r="N26" s="15"/>
      <c r="O26" s="15">
        <f t="shared" si="0"/>
        <v>96611401715</v>
      </c>
      <c r="P26" s="15"/>
      <c r="Q26" s="15">
        <v>-49660432115</v>
      </c>
    </row>
    <row r="27" spans="1:17" ht="18.75" x14ac:dyDescent="0.45">
      <c r="A27" s="3" t="s">
        <v>15</v>
      </c>
      <c r="C27" s="4">
        <v>591397</v>
      </c>
      <c r="E27" s="15">
        <v>11563563955</v>
      </c>
      <c r="F27" s="15"/>
      <c r="G27" s="15">
        <v>11575321518</v>
      </c>
      <c r="H27" s="15"/>
      <c r="I27" s="15">
        <v>-11757562</v>
      </c>
      <c r="K27" s="4">
        <v>591397</v>
      </c>
      <c r="L27" s="15"/>
      <c r="M27" s="15">
        <v>11563563955</v>
      </c>
      <c r="N27" s="15"/>
      <c r="O27" s="15">
        <f t="shared" si="0"/>
        <v>16895396981</v>
      </c>
      <c r="P27" s="15"/>
      <c r="Q27" s="15">
        <v>-5331833026</v>
      </c>
    </row>
    <row r="28" spans="1:17" ht="18.75" x14ac:dyDescent="0.45">
      <c r="A28" s="3" t="s">
        <v>38</v>
      </c>
      <c r="C28" s="4">
        <v>1359219</v>
      </c>
      <c r="E28" s="15">
        <v>74001480303</v>
      </c>
      <c r="F28" s="15"/>
      <c r="G28" s="15">
        <v>68772600829</v>
      </c>
      <c r="H28" s="15"/>
      <c r="I28" s="15">
        <v>5228879474</v>
      </c>
      <c r="K28" s="4">
        <v>1359219</v>
      </c>
      <c r="L28" s="15"/>
      <c r="M28" s="15">
        <v>74001480303</v>
      </c>
      <c r="N28" s="15"/>
      <c r="O28" s="15">
        <f t="shared" si="0"/>
        <v>80647508213</v>
      </c>
      <c r="P28" s="15"/>
      <c r="Q28" s="15">
        <v>-6646027910</v>
      </c>
    </row>
    <row r="29" spans="1:17" ht="18.75" x14ac:dyDescent="0.45">
      <c r="A29" s="3" t="s">
        <v>57</v>
      </c>
      <c r="C29" s="4">
        <v>510677</v>
      </c>
      <c r="E29" s="15">
        <v>11914274934</v>
      </c>
      <c r="F29" s="15"/>
      <c r="G29" s="15">
        <v>13223982191</v>
      </c>
      <c r="H29" s="15"/>
      <c r="I29" s="15">
        <v>-1309707256</v>
      </c>
      <c r="K29" s="4">
        <v>510677</v>
      </c>
      <c r="L29" s="15"/>
      <c r="M29" s="15">
        <v>11914274934</v>
      </c>
      <c r="N29" s="15"/>
      <c r="O29" s="15">
        <f t="shared" si="0"/>
        <v>16268918837</v>
      </c>
      <c r="P29" s="15"/>
      <c r="Q29" s="15">
        <v>-4354643903</v>
      </c>
    </row>
    <row r="30" spans="1:17" ht="18.75" x14ac:dyDescent="0.45">
      <c r="A30" s="3" t="s">
        <v>37</v>
      </c>
      <c r="C30" s="4">
        <v>2400000</v>
      </c>
      <c r="E30" s="15">
        <v>36787802400</v>
      </c>
      <c r="F30" s="15"/>
      <c r="G30" s="15">
        <v>43528844492</v>
      </c>
      <c r="H30" s="15"/>
      <c r="I30" s="15">
        <v>-6741042092</v>
      </c>
      <c r="K30" s="4">
        <v>2400000</v>
      </c>
      <c r="L30" s="15"/>
      <c r="M30" s="15">
        <v>36787802400</v>
      </c>
      <c r="N30" s="15"/>
      <c r="O30" s="15">
        <f t="shared" si="0"/>
        <v>38746996828</v>
      </c>
      <c r="P30" s="15"/>
      <c r="Q30" s="15">
        <v>-1959194428</v>
      </c>
    </row>
    <row r="31" spans="1:17" ht="18.75" x14ac:dyDescent="0.45">
      <c r="A31" s="3" t="s">
        <v>30</v>
      </c>
      <c r="C31" s="4">
        <v>1750000</v>
      </c>
      <c r="E31" s="15">
        <v>177107403375</v>
      </c>
      <c r="F31" s="15"/>
      <c r="G31" s="15">
        <v>142768244444</v>
      </c>
      <c r="H31" s="15"/>
      <c r="I31" s="15">
        <v>34339158931</v>
      </c>
      <c r="K31" s="4">
        <v>1750000</v>
      </c>
      <c r="L31" s="15"/>
      <c r="M31" s="15">
        <v>177107403375</v>
      </c>
      <c r="N31" s="15"/>
      <c r="O31" s="15">
        <f t="shared" si="0"/>
        <v>183196802537</v>
      </c>
      <c r="P31" s="15"/>
      <c r="Q31" s="15">
        <v>-6089399162</v>
      </c>
    </row>
    <row r="32" spans="1:17" ht="18.75" x14ac:dyDescent="0.45">
      <c r="A32" s="3" t="s">
        <v>62</v>
      </c>
      <c r="C32" s="4">
        <v>1000000</v>
      </c>
      <c r="E32" s="15">
        <v>37306696500</v>
      </c>
      <c r="F32" s="15"/>
      <c r="G32" s="15">
        <v>37783840500</v>
      </c>
      <c r="H32" s="15"/>
      <c r="I32" s="15">
        <v>-477144000</v>
      </c>
      <c r="K32" s="4">
        <v>1000000</v>
      </c>
      <c r="L32" s="15"/>
      <c r="M32" s="15">
        <v>37306696500</v>
      </c>
      <c r="N32" s="15"/>
      <c r="O32" s="15">
        <f t="shared" si="0"/>
        <v>47300546512</v>
      </c>
      <c r="P32" s="15"/>
      <c r="Q32" s="15">
        <v>-9993850012</v>
      </c>
    </row>
    <row r="33" spans="1:17" ht="18.75" x14ac:dyDescent="0.45">
      <c r="A33" s="3" t="s">
        <v>48</v>
      </c>
      <c r="C33" s="4">
        <v>22146448</v>
      </c>
      <c r="E33" s="15">
        <v>288832557443</v>
      </c>
      <c r="F33" s="15"/>
      <c r="G33" s="15">
        <v>316482991296</v>
      </c>
      <c r="H33" s="15"/>
      <c r="I33" s="15">
        <v>-27650433852</v>
      </c>
      <c r="K33" s="4">
        <v>22146448</v>
      </c>
      <c r="L33" s="15"/>
      <c r="M33" s="15">
        <v>288832557443</v>
      </c>
      <c r="N33" s="15"/>
      <c r="O33" s="15">
        <f t="shared" si="0"/>
        <v>240435666283</v>
      </c>
      <c r="P33" s="15"/>
      <c r="Q33" s="15">
        <v>48396891160</v>
      </c>
    </row>
    <row r="34" spans="1:17" ht="18.75" x14ac:dyDescent="0.45">
      <c r="A34" s="3" t="s">
        <v>28</v>
      </c>
      <c r="C34" s="4">
        <v>6308</v>
      </c>
      <c r="E34" s="15">
        <v>123967140</v>
      </c>
      <c r="F34" s="15"/>
      <c r="G34" s="15">
        <v>5822896699</v>
      </c>
      <c r="H34" s="15"/>
      <c r="I34" s="15">
        <v>-5698929558</v>
      </c>
      <c r="K34" s="4">
        <v>6308</v>
      </c>
      <c r="L34" s="15"/>
      <c r="M34" s="15">
        <v>123967140</v>
      </c>
      <c r="N34" s="15"/>
      <c r="O34" s="15">
        <f t="shared" si="0"/>
        <v>39776503</v>
      </c>
      <c r="P34" s="15"/>
      <c r="Q34" s="15">
        <v>84190637</v>
      </c>
    </row>
    <row r="35" spans="1:17" ht="18.75" x14ac:dyDescent="0.45">
      <c r="A35" s="3" t="s">
        <v>56</v>
      </c>
      <c r="C35" s="4">
        <v>2765000</v>
      </c>
      <c r="E35" s="15">
        <v>59616011542</v>
      </c>
      <c r="F35" s="15"/>
      <c r="G35" s="15">
        <v>62811551129</v>
      </c>
      <c r="H35" s="15"/>
      <c r="I35" s="15">
        <v>-3195539586</v>
      </c>
      <c r="K35" s="4">
        <v>2765000</v>
      </c>
      <c r="L35" s="15"/>
      <c r="M35" s="15">
        <v>59616011543</v>
      </c>
      <c r="N35" s="15"/>
      <c r="O35" s="15">
        <f t="shared" si="0"/>
        <v>45280494869</v>
      </c>
      <c r="P35" s="15"/>
      <c r="Q35" s="15">
        <v>14335516674</v>
      </c>
    </row>
    <row r="36" spans="1:17" ht="18.75" x14ac:dyDescent="0.45">
      <c r="A36" s="3" t="s">
        <v>31</v>
      </c>
      <c r="C36" s="4">
        <v>1559198</v>
      </c>
      <c r="E36" s="15">
        <v>266787862467</v>
      </c>
      <c r="F36" s="15"/>
      <c r="G36" s="15">
        <v>258628321783</v>
      </c>
      <c r="H36" s="15"/>
      <c r="I36" s="15">
        <v>8159540684</v>
      </c>
      <c r="K36" s="4">
        <v>1559198</v>
      </c>
      <c r="L36" s="15"/>
      <c r="M36" s="15">
        <v>266787862467</v>
      </c>
      <c r="N36" s="15"/>
      <c r="O36" s="15">
        <f t="shared" si="0"/>
        <v>144507259203</v>
      </c>
      <c r="P36" s="15"/>
      <c r="Q36" s="15">
        <v>122280603264</v>
      </c>
    </row>
    <row r="37" spans="1:17" ht="18.75" x14ac:dyDescent="0.45">
      <c r="A37" s="3" t="s">
        <v>46</v>
      </c>
      <c r="C37" s="4">
        <v>1500000</v>
      </c>
      <c r="E37" s="15">
        <v>23723003250</v>
      </c>
      <c r="F37" s="15"/>
      <c r="G37" s="15">
        <v>25840329750</v>
      </c>
      <c r="H37" s="15"/>
      <c r="I37" s="15">
        <v>-2117326500</v>
      </c>
      <c r="K37" s="4">
        <v>1500000</v>
      </c>
      <c r="L37" s="15"/>
      <c r="M37" s="15">
        <v>23723003250</v>
      </c>
      <c r="N37" s="15"/>
      <c r="O37" s="15">
        <f t="shared" si="0"/>
        <v>30327768037</v>
      </c>
      <c r="P37" s="15"/>
      <c r="Q37" s="15">
        <v>-6604764787</v>
      </c>
    </row>
    <row r="38" spans="1:17" ht="18.75" x14ac:dyDescent="0.45">
      <c r="A38" s="3" t="s">
        <v>33</v>
      </c>
      <c r="C38" s="4">
        <v>158520</v>
      </c>
      <c r="E38" s="15">
        <v>3429816759</v>
      </c>
      <c r="F38" s="15"/>
      <c r="G38" s="15">
        <v>2305191094</v>
      </c>
      <c r="H38" s="15"/>
      <c r="I38" s="15">
        <v>1124625665</v>
      </c>
      <c r="K38" s="4">
        <v>158520</v>
      </c>
      <c r="L38" s="15"/>
      <c r="M38" s="15">
        <v>3429816759</v>
      </c>
      <c r="N38" s="15"/>
      <c r="O38" s="15">
        <f t="shared" si="0"/>
        <v>951983614</v>
      </c>
      <c r="P38" s="15"/>
      <c r="Q38" s="15">
        <v>2477833145</v>
      </c>
    </row>
    <row r="39" spans="1:17" ht="18.75" x14ac:dyDescent="0.45">
      <c r="A39" s="3" t="s">
        <v>40</v>
      </c>
      <c r="C39" s="4">
        <v>1800000</v>
      </c>
      <c r="E39" s="15">
        <v>23475484800</v>
      </c>
      <c r="F39" s="15"/>
      <c r="G39" s="15">
        <v>4383245435</v>
      </c>
      <c r="H39" s="15"/>
      <c r="I39" s="15">
        <v>19092239365</v>
      </c>
      <c r="K39" s="4">
        <v>1800000</v>
      </c>
      <c r="L39" s="15"/>
      <c r="M39" s="15">
        <v>23475484800</v>
      </c>
      <c r="N39" s="15"/>
      <c r="O39" s="15">
        <f t="shared" si="0"/>
        <v>38380691911</v>
      </c>
      <c r="P39" s="15"/>
      <c r="Q39" s="15">
        <v>-14905207111</v>
      </c>
    </row>
    <row r="40" spans="1:17" ht="18.75" x14ac:dyDescent="0.45">
      <c r="A40" s="3" t="s">
        <v>41</v>
      </c>
      <c r="C40" s="4">
        <v>12411402</v>
      </c>
      <c r="E40" s="15">
        <v>167543985466</v>
      </c>
      <c r="F40" s="15"/>
      <c r="G40" s="15">
        <v>149531148457</v>
      </c>
      <c r="H40" s="15"/>
      <c r="I40" s="15">
        <v>18012837009</v>
      </c>
      <c r="K40" s="4">
        <v>12411402</v>
      </c>
      <c r="L40" s="15"/>
      <c r="M40" s="15">
        <v>167543985467</v>
      </c>
      <c r="N40" s="15"/>
      <c r="O40" s="15">
        <f t="shared" si="0"/>
        <v>173297836335</v>
      </c>
      <c r="P40" s="15"/>
      <c r="Q40" s="15">
        <v>-5753850868</v>
      </c>
    </row>
    <row r="41" spans="1:17" ht="18.75" x14ac:dyDescent="0.45">
      <c r="A41" s="3" t="s">
        <v>16</v>
      </c>
      <c r="C41" s="4">
        <v>3900000</v>
      </c>
      <c r="E41" s="15">
        <v>39582076950</v>
      </c>
      <c r="F41" s="15"/>
      <c r="G41" s="15">
        <v>43299450523</v>
      </c>
      <c r="H41" s="15"/>
      <c r="I41" s="15">
        <v>-3717373573</v>
      </c>
      <c r="K41" s="4">
        <v>3900000</v>
      </c>
      <c r="L41" s="15"/>
      <c r="M41" s="15">
        <v>39582076950</v>
      </c>
      <c r="N41" s="15"/>
      <c r="O41" s="15">
        <f t="shared" si="0"/>
        <v>25688211239</v>
      </c>
      <c r="P41" s="15"/>
      <c r="Q41" s="15">
        <v>13893865711</v>
      </c>
    </row>
    <row r="42" spans="1:17" ht="18.75" x14ac:dyDescent="0.45">
      <c r="A42" s="3" t="s">
        <v>17</v>
      </c>
      <c r="C42" s="4">
        <v>65000000</v>
      </c>
      <c r="E42" s="15">
        <v>193193617500</v>
      </c>
      <c r="F42" s="15"/>
      <c r="G42" s="15">
        <v>197716545000</v>
      </c>
      <c r="H42" s="15"/>
      <c r="I42" s="15">
        <v>-4522927500</v>
      </c>
      <c r="K42" s="4">
        <v>65000000</v>
      </c>
      <c r="L42" s="15"/>
      <c r="M42" s="15">
        <v>193193617500</v>
      </c>
      <c r="N42" s="15"/>
      <c r="O42" s="15">
        <f t="shared" si="0"/>
        <v>201758352335</v>
      </c>
      <c r="P42" s="15"/>
      <c r="Q42" s="15">
        <v>-8564734835</v>
      </c>
    </row>
    <row r="43" spans="1:17" ht="18.75" x14ac:dyDescent="0.45">
      <c r="A43" s="3" t="s">
        <v>18</v>
      </c>
      <c r="C43" s="4">
        <v>31321813</v>
      </c>
      <c r="E43" s="15">
        <v>164706521044</v>
      </c>
      <c r="F43" s="15"/>
      <c r="G43" s="15">
        <v>163149748634</v>
      </c>
      <c r="H43" s="15"/>
      <c r="I43" s="15">
        <v>1556772410</v>
      </c>
      <c r="K43" s="4">
        <v>31321813</v>
      </c>
      <c r="L43" s="15"/>
      <c r="M43" s="15">
        <v>164706521045</v>
      </c>
      <c r="N43" s="15"/>
      <c r="O43" s="15">
        <f t="shared" si="0"/>
        <v>122879804268</v>
      </c>
      <c r="P43" s="15"/>
      <c r="Q43" s="15">
        <v>41826716777</v>
      </c>
    </row>
    <row r="44" spans="1:17" ht="18.75" x14ac:dyDescent="0.45">
      <c r="A44" s="3" t="s">
        <v>58</v>
      </c>
      <c r="C44" s="4">
        <v>1694026</v>
      </c>
      <c r="E44" s="15">
        <v>8891237759</v>
      </c>
      <c r="F44" s="15"/>
      <c r="G44" s="15">
        <v>7779833039</v>
      </c>
      <c r="H44" s="15"/>
      <c r="I44" s="15">
        <v>1111404720</v>
      </c>
      <c r="K44" s="4">
        <v>1694026</v>
      </c>
      <c r="L44" s="15"/>
      <c r="M44" s="15">
        <v>8891237759</v>
      </c>
      <c r="N44" s="15"/>
      <c r="O44" s="15">
        <f t="shared" si="0"/>
        <v>5428391121</v>
      </c>
      <c r="P44" s="15"/>
      <c r="Q44" s="15">
        <v>3462846638</v>
      </c>
    </row>
    <row r="45" spans="1:17" ht="18.75" x14ac:dyDescent="0.45">
      <c r="A45" s="3" t="s">
        <v>67</v>
      </c>
      <c r="C45" s="4">
        <v>499387</v>
      </c>
      <c r="E45" s="15">
        <v>13864889030</v>
      </c>
      <c r="F45" s="15"/>
      <c r="G45" s="15">
        <v>17957847049</v>
      </c>
      <c r="H45" s="15"/>
      <c r="I45" s="15">
        <v>-4092958018</v>
      </c>
      <c r="K45" s="4">
        <v>499387</v>
      </c>
      <c r="L45" s="15"/>
      <c r="M45" s="15">
        <v>13864889030</v>
      </c>
      <c r="N45" s="15"/>
      <c r="O45" s="15">
        <f t="shared" si="0"/>
        <v>11783720541</v>
      </c>
      <c r="P45" s="15"/>
      <c r="Q45" s="15">
        <v>2081168489</v>
      </c>
    </row>
    <row r="46" spans="1:17" ht="18.75" x14ac:dyDescent="0.45">
      <c r="A46" s="3" t="s">
        <v>47</v>
      </c>
      <c r="C46" s="4">
        <v>780761</v>
      </c>
      <c r="E46" s="15">
        <v>25642855196</v>
      </c>
      <c r="F46" s="15"/>
      <c r="G46" s="15">
        <v>25146141294</v>
      </c>
      <c r="H46" s="15"/>
      <c r="I46" s="15">
        <v>496713902</v>
      </c>
      <c r="K46" s="4">
        <v>780761</v>
      </c>
      <c r="L46" s="15"/>
      <c r="M46" s="15">
        <v>25642855197</v>
      </c>
      <c r="N46" s="15"/>
      <c r="O46" s="15">
        <f t="shared" si="0"/>
        <v>24591413532</v>
      </c>
      <c r="P46" s="15"/>
      <c r="Q46" s="15">
        <v>1051441665</v>
      </c>
    </row>
    <row r="47" spans="1:17" ht="18.75" x14ac:dyDescent="0.45">
      <c r="A47" s="3" t="s">
        <v>61</v>
      </c>
      <c r="C47" s="4">
        <v>6950000</v>
      </c>
      <c r="E47" s="15">
        <v>93888519525</v>
      </c>
      <c r="F47" s="15"/>
      <c r="G47" s="15">
        <v>108811198125</v>
      </c>
      <c r="H47" s="15"/>
      <c r="I47" s="15">
        <v>-14922678600</v>
      </c>
      <c r="K47" s="4">
        <v>6950000</v>
      </c>
      <c r="L47" s="15"/>
      <c r="M47" s="15">
        <v>93888519525</v>
      </c>
      <c r="N47" s="15"/>
      <c r="O47" s="15">
        <f t="shared" si="0"/>
        <v>164324864748</v>
      </c>
      <c r="P47" s="15"/>
      <c r="Q47" s="15">
        <v>-70436345223</v>
      </c>
    </row>
    <row r="48" spans="1:17" ht="18.75" x14ac:dyDescent="0.45">
      <c r="A48" s="3" t="s">
        <v>21</v>
      </c>
      <c r="C48" s="4">
        <v>7717412</v>
      </c>
      <c r="E48" s="15">
        <v>54007313526</v>
      </c>
      <c r="F48" s="15"/>
      <c r="G48" s="15">
        <v>47739189283</v>
      </c>
      <c r="H48" s="15"/>
      <c r="I48" s="15">
        <v>6268124243</v>
      </c>
      <c r="K48" s="4">
        <v>7717412</v>
      </c>
      <c r="L48" s="15"/>
      <c r="M48" s="15">
        <v>54007313526</v>
      </c>
      <c r="N48" s="15"/>
      <c r="O48" s="15">
        <f t="shared" si="0"/>
        <v>52169701704</v>
      </c>
      <c r="P48" s="15"/>
      <c r="Q48" s="15">
        <v>1837611822</v>
      </c>
    </row>
    <row r="49" spans="1:17" ht="18.75" x14ac:dyDescent="0.45">
      <c r="A49" s="3" t="s">
        <v>20</v>
      </c>
      <c r="C49" s="4">
        <v>6505085</v>
      </c>
      <c r="E49" s="15">
        <v>235033504564</v>
      </c>
      <c r="F49" s="15"/>
      <c r="G49" s="15">
        <v>259122025135</v>
      </c>
      <c r="H49" s="15"/>
      <c r="I49" s="15">
        <v>-24088520570</v>
      </c>
      <c r="K49" s="4">
        <v>6505085</v>
      </c>
      <c r="L49" s="15"/>
      <c r="M49" s="15">
        <v>235033504564</v>
      </c>
      <c r="N49" s="15"/>
      <c r="O49" s="15">
        <f t="shared" si="0"/>
        <v>202158921223</v>
      </c>
      <c r="P49" s="15"/>
      <c r="Q49" s="15">
        <v>32874583341</v>
      </c>
    </row>
    <row r="50" spans="1:17" ht="18.75" x14ac:dyDescent="0.45">
      <c r="A50" s="3" t="s">
        <v>32</v>
      </c>
      <c r="C50" s="4">
        <v>10344102</v>
      </c>
      <c r="E50" s="15">
        <v>67453558130</v>
      </c>
      <c r="F50" s="15"/>
      <c r="G50" s="15">
        <v>40368341926</v>
      </c>
      <c r="H50" s="15"/>
      <c r="I50" s="15">
        <v>27085216204</v>
      </c>
      <c r="K50" s="4">
        <v>10344102</v>
      </c>
      <c r="L50" s="15"/>
      <c r="M50" s="15">
        <v>67453558131</v>
      </c>
      <c r="N50" s="15"/>
      <c r="O50" s="15">
        <f t="shared" si="0"/>
        <v>93552553406</v>
      </c>
      <c r="P50" s="15"/>
      <c r="Q50" s="15">
        <v>-26098995275</v>
      </c>
    </row>
    <row r="51" spans="1:17" ht="18.75" x14ac:dyDescent="0.45">
      <c r="A51" s="3" t="s">
        <v>72</v>
      </c>
      <c r="C51" s="4">
        <v>6896067</v>
      </c>
      <c r="E51" s="15">
        <v>32904169926</v>
      </c>
      <c r="F51" s="15"/>
      <c r="G51" s="15">
        <v>55465066881</v>
      </c>
      <c r="H51" s="15"/>
      <c r="I51" s="15">
        <v>-22560896954</v>
      </c>
      <c r="K51" s="4">
        <v>6896067</v>
      </c>
      <c r="L51" s="15"/>
      <c r="M51" s="15">
        <v>32904169927</v>
      </c>
      <c r="N51" s="15"/>
      <c r="O51" s="15">
        <f t="shared" si="0"/>
        <v>55465066881</v>
      </c>
      <c r="P51" s="15"/>
      <c r="Q51" s="15">
        <v>-22560896954</v>
      </c>
    </row>
    <row r="52" spans="1:17" ht="18.75" x14ac:dyDescent="0.45">
      <c r="A52" s="3" t="s">
        <v>36</v>
      </c>
      <c r="C52" s="4">
        <v>48678</v>
      </c>
      <c r="E52" s="15">
        <v>1724706525</v>
      </c>
      <c r="F52" s="15"/>
      <c r="G52" s="15">
        <v>1631365367</v>
      </c>
      <c r="H52" s="15"/>
      <c r="I52" s="15">
        <v>93341158</v>
      </c>
      <c r="K52" s="4">
        <v>48678</v>
      </c>
      <c r="L52" s="15"/>
      <c r="M52" s="15">
        <v>1724706526</v>
      </c>
      <c r="N52" s="15"/>
      <c r="O52" s="15">
        <f t="shared" si="0"/>
        <v>1218513780</v>
      </c>
      <c r="P52" s="15"/>
      <c r="Q52" s="15">
        <v>506192746</v>
      </c>
    </row>
    <row r="53" spans="1:17" ht="18.75" x14ac:dyDescent="0.45">
      <c r="A53" s="3" t="s">
        <v>54</v>
      </c>
      <c r="C53" s="4">
        <v>2490764</v>
      </c>
      <c r="E53" s="15">
        <v>44789826131</v>
      </c>
      <c r="F53" s="15"/>
      <c r="G53" s="15">
        <v>43898486307</v>
      </c>
      <c r="H53" s="15"/>
      <c r="I53" s="15">
        <v>891339824</v>
      </c>
      <c r="K53" s="4">
        <v>2490764</v>
      </c>
      <c r="L53" s="15"/>
      <c r="M53" s="15">
        <v>44789826131</v>
      </c>
      <c r="N53" s="15"/>
      <c r="O53" s="15">
        <f t="shared" si="0"/>
        <v>46815356448</v>
      </c>
      <c r="P53" s="15"/>
      <c r="Q53" s="15">
        <v>-2025530317</v>
      </c>
    </row>
    <row r="54" spans="1:17" ht="18.75" x14ac:dyDescent="0.45">
      <c r="A54" s="3" t="s">
        <v>68</v>
      </c>
      <c r="C54" s="4">
        <v>0</v>
      </c>
      <c r="E54" s="15">
        <v>0</v>
      </c>
      <c r="F54" s="15"/>
      <c r="G54" s="15">
        <v>0</v>
      </c>
      <c r="H54" s="15"/>
      <c r="I54" s="15">
        <v>0</v>
      </c>
      <c r="K54" s="4">
        <v>10200</v>
      </c>
      <c r="L54" s="15"/>
      <c r="M54" s="15">
        <v>465323354</v>
      </c>
      <c r="N54" s="15"/>
      <c r="O54" s="15">
        <f t="shared" si="0"/>
        <v>465106854</v>
      </c>
      <c r="P54" s="15"/>
      <c r="Q54" s="15">
        <v>216500</v>
      </c>
    </row>
    <row r="55" spans="1:17" ht="18.75" x14ac:dyDescent="0.45">
      <c r="A55" s="3" t="s">
        <v>59</v>
      </c>
      <c r="C55" s="4">
        <v>0</v>
      </c>
      <c r="E55" s="15">
        <v>0</v>
      </c>
      <c r="F55" s="15"/>
      <c r="G55" s="15">
        <v>0</v>
      </c>
      <c r="H55" s="15"/>
      <c r="I55" s="15">
        <v>0</v>
      </c>
      <c r="K55" s="4">
        <v>1142895</v>
      </c>
      <c r="L55" s="15"/>
      <c r="M55" s="15">
        <v>214417439028</v>
      </c>
      <c r="N55" s="15"/>
      <c r="O55" s="15">
        <f t="shared" si="0"/>
        <v>256078371412</v>
      </c>
      <c r="P55" s="15"/>
      <c r="Q55" s="15">
        <v>-41660932384</v>
      </c>
    </row>
    <row r="56" spans="1:17" ht="18.75" x14ac:dyDescent="0.45">
      <c r="A56" s="3" t="s">
        <v>19</v>
      </c>
      <c r="C56" s="4">
        <v>0</v>
      </c>
      <c r="E56" s="15">
        <v>0</v>
      </c>
      <c r="F56" s="15"/>
      <c r="G56" s="15">
        <v>0</v>
      </c>
      <c r="H56" s="15"/>
      <c r="I56" s="15">
        <v>0</v>
      </c>
      <c r="K56" s="4">
        <v>8474351</v>
      </c>
      <c r="L56" s="15"/>
      <c r="M56" s="15">
        <v>33872616995</v>
      </c>
      <c r="N56" s="15"/>
      <c r="O56" s="15">
        <f t="shared" si="0"/>
        <v>50550824526</v>
      </c>
      <c r="P56" s="15"/>
      <c r="Q56" s="15">
        <v>-16678207531</v>
      </c>
    </row>
    <row r="57" spans="1:17" ht="18.75" x14ac:dyDescent="0.45">
      <c r="A57" s="3" t="s">
        <v>53</v>
      </c>
      <c r="C57" s="4">
        <v>0</v>
      </c>
      <c r="E57" s="15">
        <v>0</v>
      </c>
      <c r="F57" s="15"/>
      <c r="G57" s="15">
        <v>-28298879930</v>
      </c>
      <c r="H57" s="15"/>
      <c r="I57" s="15">
        <v>28298879930</v>
      </c>
      <c r="K57" s="4">
        <v>0</v>
      </c>
      <c r="L57" s="15"/>
      <c r="M57" s="15">
        <v>0</v>
      </c>
      <c r="N57" s="15"/>
      <c r="O57" s="15">
        <f t="shared" si="0"/>
        <v>0</v>
      </c>
      <c r="P57" s="15"/>
      <c r="Q57" s="15">
        <v>0</v>
      </c>
    </row>
    <row r="58" spans="1:17" ht="18.75" x14ac:dyDescent="0.45">
      <c r="A58" s="3" t="s">
        <v>64</v>
      </c>
      <c r="C58" s="4">
        <v>0</v>
      </c>
      <c r="E58" s="15">
        <v>0</v>
      </c>
      <c r="F58" s="15"/>
      <c r="G58" s="15">
        <v>-163876300</v>
      </c>
      <c r="H58" s="15"/>
      <c r="I58" s="15">
        <v>163876300</v>
      </c>
      <c r="K58" s="4">
        <v>0</v>
      </c>
      <c r="L58" s="15"/>
      <c r="M58" s="15">
        <v>0</v>
      </c>
      <c r="N58" s="15"/>
      <c r="O58" s="15">
        <f t="shared" si="0"/>
        <v>0</v>
      </c>
      <c r="P58" s="15"/>
      <c r="Q58" s="15">
        <v>0</v>
      </c>
    </row>
    <row r="59" spans="1:17" ht="18.75" x14ac:dyDescent="0.45">
      <c r="A59" s="3" t="s">
        <v>49</v>
      </c>
      <c r="C59" s="4">
        <v>0</v>
      </c>
      <c r="E59" s="15">
        <v>0</v>
      </c>
      <c r="F59" s="15"/>
      <c r="G59" s="15">
        <v>3231110720</v>
      </c>
      <c r="H59" s="15"/>
      <c r="I59" s="15">
        <v>-3231110720</v>
      </c>
      <c r="K59" s="4">
        <v>0</v>
      </c>
      <c r="L59" s="15"/>
      <c r="M59" s="15">
        <v>0</v>
      </c>
      <c r="N59" s="15"/>
      <c r="O59" s="15">
        <f t="shared" si="0"/>
        <v>0</v>
      </c>
      <c r="P59" s="15"/>
      <c r="Q59" s="15">
        <v>0</v>
      </c>
    </row>
    <row r="60" spans="1:17" ht="18.75" thickBot="1" x14ac:dyDescent="0.45">
      <c r="E60" s="16">
        <f>SUM(E8:E59)</f>
        <v>3690135000111</v>
      </c>
      <c r="F60" s="15"/>
      <c r="G60" s="16">
        <f>SUM(G8:G59)</f>
        <v>3697171178199</v>
      </c>
      <c r="H60" s="15"/>
      <c r="I60" s="16">
        <f>SUM(I8:I59)</f>
        <v>-7036178072</v>
      </c>
      <c r="K60" s="4"/>
      <c r="L60" s="15"/>
      <c r="M60" s="16">
        <f>SUM(M8:M59)</f>
        <v>3938890379499</v>
      </c>
      <c r="N60" s="15"/>
      <c r="O60" s="16">
        <f>SUM(O8:O59)</f>
        <v>4360478730202</v>
      </c>
      <c r="P60" s="15"/>
      <c r="Q60" s="16">
        <f>SUM(Q8:Q59)</f>
        <v>-421588350703</v>
      </c>
    </row>
    <row r="61" spans="1:17" ht="18.75" thickTop="1" x14ac:dyDescent="0.4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'درآمد ناشی از فروش'!Print_Area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Moghimi asl</dc:creator>
  <cp:lastModifiedBy>Adfmin</cp:lastModifiedBy>
  <cp:lastPrinted>2020-11-30T10:54:04Z</cp:lastPrinted>
  <dcterms:created xsi:type="dcterms:W3CDTF">2020-11-30T09:10:27Z</dcterms:created>
  <dcterms:modified xsi:type="dcterms:W3CDTF">2020-11-30T11:50:45Z</dcterms:modified>
</cp:coreProperties>
</file>