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855" windowHeight="7365" firstSheet="10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45621"/>
</workbook>
</file>

<file path=xl/calcChain.xml><?xml version="1.0" encoding="utf-8"?>
<calcChain xmlns="http://schemas.openxmlformats.org/spreadsheetml/2006/main">
  <c r="Q73" i="11" l="1"/>
  <c r="Q100" i="11"/>
  <c r="S100" i="11"/>
  <c r="Q73" i="10"/>
  <c r="Q75" i="10"/>
  <c r="O98" i="11" l="1"/>
  <c r="U63" i="1"/>
  <c r="M75" i="10"/>
  <c r="O75" i="10"/>
  <c r="I75" i="10"/>
  <c r="G75" i="10"/>
  <c r="E75" i="10"/>
  <c r="W64" i="1"/>
  <c r="U64" i="1"/>
  <c r="O64" i="1"/>
  <c r="K64" i="1"/>
  <c r="G64" i="1"/>
  <c r="E64" i="1"/>
  <c r="Q15" i="6"/>
  <c r="O15" i="6"/>
  <c r="M15" i="6"/>
  <c r="K15" i="6"/>
  <c r="O15" i="7"/>
  <c r="S15" i="7"/>
  <c r="Q15" i="7"/>
  <c r="M15" i="7"/>
  <c r="K15" i="7"/>
  <c r="I15" i="7"/>
  <c r="O49" i="8"/>
  <c r="Q49" i="8"/>
  <c r="S49" i="8"/>
  <c r="M49" i="8"/>
  <c r="K49" i="8"/>
  <c r="I49" i="8"/>
  <c r="Q63" i="9"/>
  <c r="O63" i="9"/>
  <c r="M63" i="9"/>
  <c r="I63" i="9"/>
  <c r="G63" i="9"/>
  <c r="E63" i="9"/>
  <c r="G100" i="11"/>
  <c r="E100" i="11"/>
  <c r="I100" i="11"/>
  <c r="M100" i="11"/>
  <c r="O100" i="11"/>
  <c r="E15" i="13"/>
  <c r="G15" i="13"/>
</calcChain>
</file>

<file path=xl/sharedStrings.xml><?xml version="1.0" encoding="utf-8"?>
<sst xmlns="http://schemas.openxmlformats.org/spreadsheetml/2006/main" count="979" uniqueCount="320">
  <si>
    <t>صندوق سرمایه‌گذاری تجارت شاخصی کاردان</t>
  </si>
  <si>
    <t>صورت وضعیت پورتفوی</t>
  </si>
  <si>
    <t>برای ماه منتهی به 1399/09/30</t>
  </si>
  <si>
    <t>نام شرکت</t>
  </si>
  <si>
    <t>1399/08/30</t>
  </si>
  <si>
    <t>تغییرات طی دوره</t>
  </si>
  <si>
    <t>1399/09/30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</si>
  <si>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</si>
  <si>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</si>
  <si>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</si>
  <si>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</si>
  <si>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</si>
  <si>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</si>
  <si>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</si>
  <si>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</si>
  <si>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</si>
  <si>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 پاسارگاد</t>
  </si>
  <si>
    <t>بانک تجارت</t>
  </si>
  <si>
    <t>0.00 %</t>
  </si>
  <si>
    <t>بانک ملت</t>
  </si>
  <si>
    <t>بیمه البرز</t>
  </si>
  <si>
    <t>بیمه تجارت نو</t>
  </si>
  <si>
    <t>بیمه ما</t>
  </si>
  <si>
    <t>پارس‌ خزر</t>
  </si>
  <si>
    <t>پالایش نفت بندرعباس</t>
  </si>
  <si>
    <t>پالایش نفت تبریز</t>
  </si>
  <si>
    <t>پالایش نفت شیراز</t>
  </si>
  <si>
    <t>پتروشیمی ارومیه</t>
  </si>
  <si>
    <t>پتروشیمی پردیس</t>
  </si>
  <si>
    <t>پلیمر آریا ساسول</t>
  </si>
  <si>
    <t>تامین سرمایه نوین</t>
  </si>
  <si>
    <t>0.70 %</t>
  </si>
  <si>
    <t>تهیه توزیع غذای دنا آفرین فدک</t>
  </si>
  <si>
    <t>0.14 %</t>
  </si>
  <si>
    <t>توسعه‌ صنایع‌ بهشهر(هلدینگ</t>
  </si>
  <si>
    <t>توسعه‌معادن‌وفلزات‌</t>
  </si>
  <si>
    <t>0.04 %</t>
  </si>
  <si>
    <t>ح . تامین سرمایه نوین</t>
  </si>
  <si>
    <t>رایان هم افزا</t>
  </si>
  <si>
    <t>س. نفت و گاز و پتروشیمی تأمین</t>
  </si>
  <si>
    <t>سرمایه گذاری دارویی تامین</t>
  </si>
  <si>
    <t>سرمایه گذاری صدرتامین</t>
  </si>
  <si>
    <t>سرمایه گذاری گروه توسعه ملی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</si>
  <si>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</si>
  <si>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</si>
  <si>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</si>
  <si>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</si>
  <si>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</si>
  <si>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سهامی ذوب آهن  اصفهان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</si>
  <si>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</si>
  <si>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</si>
  <si>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</si>
  <si>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</si>
  <si>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0.28 %</t>
  </si>
  <si>
    <t>فولاد مبارکه اصفهان</t>
  </si>
  <si>
    <t>گروه مپنا (سهامی عام)</t>
  </si>
  <si>
    <t>گروه‌بهمن‌</t>
  </si>
  <si>
    <t>گسترش نفت و گاز پارسیان</t>
  </si>
  <si>
    <t>گلتاش‌</t>
  </si>
  <si>
    <t>0.32 %</t>
  </si>
  <si>
    <t>لیزینگ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</si>
  <si>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</si>
  <si>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</si>
  <si>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</si>
  <si>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</si>
  <si>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0.77 %</t>
  </si>
  <si>
    <t>معدنی و صنعتی گل گهر</t>
  </si>
  <si>
    <t>2.45 %</t>
  </si>
  <si>
    <t>ملی‌ صنایع‌ مس‌ ایران‌</t>
  </si>
  <si>
    <t>نفت سپاهان</t>
  </si>
  <si>
    <t>کشتیرانی جمهوری اسلامی ایران</t>
  </si>
  <si>
    <t>کنتورسازی‌ایران‌</t>
  </si>
  <si>
    <t>0.01 %</t>
  </si>
  <si>
    <t>پدیده شیمی قرن</t>
  </si>
  <si>
    <t>اعتباری ملل</t>
  </si>
  <si>
    <t>مدیریت سرمایه گذاری کوثربهمن</t>
  </si>
  <si>
    <t>پتروشیمی بوعلی سینا</t>
  </si>
  <si>
    <t>پتروشیمی پارس</t>
  </si>
  <si>
    <t>معدنی‌وصنعتی‌چادرملو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</si>
  <si>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</si>
  <si>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</si>
  <si>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</si>
  <si>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</si>
  <si>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</si>
  <si>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</si>
  <si>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</si>
  <si>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</si>
  <si>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</si>
  <si>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</si>
  <si>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</si>
  <si>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</si>
  <si>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</si>
  <si>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</si>
  <si>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</si>
  <si>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</si>
  <si>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</si>
  <si>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</si>
  <si>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</si>
  <si>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</si>
  <si>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</si>
  <si>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</si>
  <si>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</si>
  <si>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</si>
  <si>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</si>
  <si>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</si>
  <si>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</si>
  <si>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</si>
  <si>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</si>
  <si>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</si>
  <si>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</si>
  <si>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</si>
  <si>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</si>
  <si>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</si>
  <si>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</si>
  <si>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</si>
  <si>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</si>
  <si>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</si>
  <si>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</si>
  <si>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</si>
  <si>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</si>
  <si>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</si>
  <si>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</si>
  <si>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</si>
  <si>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</si>
  <si>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</si>
  <si>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</si>
  <si>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0.12 %</t>
  </si>
  <si>
    <t>051560304000000016</t>
  </si>
  <si>
    <t>سپرده بلند مدت</t>
  </si>
  <si>
    <t>1399/08/14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</si>
  <si>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</si>
  <si>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</si>
  <si>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</si>
  <si>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</si>
  <si>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</si>
  <si>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</si>
  <si>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</si>
  <si>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</si>
  <si>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</si>
  <si>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</si>
  <si>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</si>
  <si>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</si>
  <si>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</si>
  <si>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1399/04/10</t>
  </si>
  <si>
    <t>سرمایه‌ گذاری‌ البرز(هلدینگ‌</t>
  </si>
  <si>
    <t>1399/04/18</t>
  </si>
  <si>
    <t>1399/07/10</t>
  </si>
  <si>
    <t>1399/06/26</t>
  </si>
  <si>
    <t>1399/04/26</t>
  </si>
  <si>
    <t>1399/04/19</t>
  </si>
  <si>
    <t>1399/04/14</t>
  </si>
  <si>
    <t>1399/04/25</t>
  </si>
  <si>
    <t>1399/04/04</t>
  </si>
  <si>
    <t>1399/04/16</t>
  </si>
  <si>
    <t>1399/05/15</t>
  </si>
  <si>
    <t>فولاد  خوزستان</t>
  </si>
  <si>
    <t>1399/03/31</t>
  </si>
  <si>
    <t>1399/04/31</t>
  </si>
  <si>
    <t>1399/06/24</t>
  </si>
  <si>
    <t>عمران و توسعه شاهد</t>
  </si>
  <si>
    <t>1399/06/15</t>
  </si>
  <si>
    <t>بیمه پارسیان</t>
  </si>
  <si>
    <t>1399/09/25</t>
  </si>
  <si>
    <t>بانک سامان</t>
  </si>
  <si>
    <t>1399/05/29</t>
  </si>
  <si>
    <t>تجارت الکترونیک  پارسیان</t>
  </si>
  <si>
    <t>1399/03/01</t>
  </si>
  <si>
    <t>1399/07/30</t>
  </si>
  <si>
    <t>1399/06/05</t>
  </si>
  <si>
    <t>1399/03/27</t>
  </si>
  <si>
    <t>1399/05/06</t>
  </si>
  <si>
    <t>تولید برق عسلویه  مپنا</t>
  </si>
  <si>
    <t>سیمان خوزستان</t>
  </si>
  <si>
    <t>1399/03/25</t>
  </si>
  <si>
    <t>فولاد کاوه جنوب کیش</t>
  </si>
  <si>
    <t>1399/04/08</t>
  </si>
  <si>
    <t>1399/04/28</t>
  </si>
  <si>
    <t>گروه دارویی برکت</t>
  </si>
  <si>
    <t>1399/04/21</t>
  </si>
  <si>
    <t>پتروشیمی نوری</t>
  </si>
  <si>
    <t>1399/04/17</t>
  </si>
  <si>
    <t>1399/05/25</t>
  </si>
  <si>
    <t>1399/04/09</t>
  </si>
  <si>
    <t>سرمایه گذاری سیمان تامین</t>
  </si>
  <si>
    <t>1399/05/08</t>
  </si>
  <si>
    <t>1399/06/29</t>
  </si>
  <si>
    <t>1399/06/03</t>
  </si>
  <si>
    <t>بهای فروش</t>
  </si>
  <si>
    <t>ارزش دفتری</t>
  </si>
  <si>
    <t>سرمایه‌گذاری صنایع پتروشیمی‌</t>
  </si>
  <si>
    <t>سرمایه گذاری آوا نوین</t>
  </si>
  <si>
    <t>بانک صادرات ایران</t>
  </si>
  <si>
    <t>تولید نیروی برق آبادان</t>
  </si>
  <si>
    <t>ملی کشت و صنعت و دامپروری پارس</t>
  </si>
  <si>
    <t>صنایع پتروشیمی کرمانشاه</t>
  </si>
  <si>
    <t>پتروشیمی جم</t>
  </si>
  <si>
    <t>برق و انرژی پیوندگستر پارس</t>
  </si>
  <si>
    <t>ح . معدنی و صنعتی گل گهر</t>
  </si>
  <si>
    <t>سرمایه‌ گذاری‌ ساختمان‌ایران‌</t>
  </si>
  <si>
    <t>سرمایه گذاری خوارزمی</t>
  </si>
  <si>
    <t>سرمایه گذاری تامین اجتماعی</t>
  </si>
  <si>
    <t>ح . سرمایه گذاری صدرتامین</t>
  </si>
  <si>
    <t>ح . کشتیرانی ج. ا. ا</t>
  </si>
  <si>
    <t>گروه مدیریت سرمایه گذاری امید</t>
  </si>
  <si>
    <t>پالایش نفت اصفهان</t>
  </si>
  <si>
    <t>صندوق س.اعتماد آفرین پارسیان-د</t>
  </si>
  <si>
    <t>کشاورزی و دامپروری ملارد شیر</t>
  </si>
  <si>
    <t>ح . ‌توکافولاد(هلدینگ‌</t>
  </si>
  <si>
    <t>پرداخت الکترونیک سامان کیش</t>
  </si>
  <si>
    <t>سرمایه گذاری پویا</t>
  </si>
  <si>
    <t>سرمایه گذاری مالی سپهرصادرات</t>
  </si>
  <si>
    <t>گروه توسعه مالی مهر آیندگان</t>
  </si>
  <si>
    <t>بهساز کاشانه تهران</t>
  </si>
  <si>
    <t>درآمد سود سهام</t>
  </si>
  <si>
    <t>درآمد تغییر ارزش</t>
  </si>
  <si>
    <t>درآمد فروش</t>
  </si>
  <si>
    <t>-2.13 %</t>
  </si>
  <si>
    <t>0.10 %</t>
  </si>
  <si>
    <t>0.15 %</t>
  </si>
  <si>
    <t>12.53 %</t>
  </si>
  <si>
    <t>3.24 %</t>
  </si>
  <si>
    <t>2.68 %</t>
  </si>
  <si>
    <t>-0.47 %</t>
  </si>
  <si>
    <t>4.67 %</t>
  </si>
  <si>
    <t>-0.18 %</t>
  </si>
  <si>
    <t>-1.46 %</t>
  </si>
  <si>
    <t>0.06 %</t>
  </si>
  <si>
    <t>0.46 %</t>
  </si>
  <si>
    <t>-2.97 %</t>
  </si>
  <si>
    <t>6.94 %</t>
  </si>
  <si>
    <t>1.11 %</t>
  </si>
  <si>
    <t>1.52 %</t>
  </si>
  <si>
    <t>-0.25 %</t>
  </si>
  <si>
    <t>1.35 %</t>
  </si>
  <si>
    <t>3.52 %</t>
  </si>
  <si>
    <t>-0.77 %</t>
  </si>
  <si>
    <t>0.56 %</t>
  </si>
  <si>
    <t>13.09 %</t>
  </si>
  <si>
    <t>2.05 %</t>
  </si>
  <si>
    <t>0.24 %</t>
  </si>
  <si>
    <t>2.17 %</t>
  </si>
  <si>
    <t>0.75 %</t>
  </si>
  <si>
    <t>0.64 %</t>
  </si>
  <si>
    <t>0.21 %</t>
  </si>
  <si>
    <t>11.05 %</t>
  </si>
  <si>
    <t>0.26 %</t>
  </si>
  <si>
    <t>9.52 %</t>
  </si>
  <si>
    <t>0.69 %</t>
  </si>
  <si>
    <t>2.71 %</t>
  </si>
  <si>
    <t>-0.95 %</t>
  </si>
  <si>
    <t>1.29 %</t>
  </si>
  <si>
    <t>0.49 %</t>
  </si>
  <si>
    <t>0.96 %</t>
  </si>
  <si>
    <t>0.42 %</t>
  </si>
  <si>
    <t>8.20 %</t>
  </si>
  <si>
    <t>4.05 %</t>
  </si>
  <si>
    <t>0.62 %</t>
  </si>
  <si>
    <t>-1.64 %</t>
  </si>
  <si>
    <t>0.16 %</t>
  </si>
  <si>
    <t>7.39 %</t>
  </si>
  <si>
    <t>-1.26 %</t>
  </si>
  <si>
    <t>-0.09 %</t>
  </si>
  <si>
    <t>0.18 %</t>
  </si>
  <si>
    <t>2.69 %</t>
  </si>
  <si>
    <t>0.78 %</t>
  </si>
  <si>
    <t>12.49 %</t>
  </si>
  <si>
    <t>0.44 %</t>
  </si>
  <si>
    <t>-3.47 %</t>
  </si>
  <si>
    <t>3.33 %</t>
  </si>
  <si>
    <t>-2.66 %</t>
  </si>
  <si>
    <t>-3.98 %</t>
  </si>
  <si>
    <t>0.41 %</t>
  </si>
  <si>
    <t>2.86 %</t>
  </si>
  <si>
    <t>-0.16 %</t>
  </si>
  <si>
    <t>-4.98 %</t>
  </si>
  <si>
    <t>0.20 %</t>
  </si>
  <si>
    <t>0.61 %</t>
  </si>
  <si>
    <t>-2.60 %</t>
  </si>
  <si>
    <t>-6.78 %</t>
  </si>
  <si>
    <t>0.37 %</t>
  </si>
  <si>
    <t>0.22 %</t>
  </si>
  <si>
    <t>-2.84 %</t>
  </si>
  <si>
    <t>-0.24 %</t>
  </si>
  <si>
    <t>1.04 %</t>
  </si>
  <si>
    <t>-0.65 %</t>
  </si>
  <si>
    <t>-0.06 %</t>
  </si>
  <si>
    <t>-1.40 %</t>
  </si>
  <si>
    <t>درآمد سود اوراق</t>
  </si>
  <si>
    <t>جمع</t>
  </si>
  <si>
    <t>نام سپرده بانکی</t>
  </si>
  <si>
    <t>نام سپرده</t>
  </si>
  <si>
    <t>051560304000000013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</si>
  <si>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</si>
  <si>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</si>
  <si>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</si>
  <si>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</si>
  <si>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</si>
  <si>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</si>
  <si>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 
دارایی‌های صندوق</t>
  </si>
  <si>
    <t>درصد از
 کل درآمدها</t>
  </si>
  <si>
    <t>سود سپرده بانکی و
 گواهی سپرده</t>
  </si>
  <si>
    <t>سود سپرده بانکی
 و گواهی سپرده</t>
  </si>
  <si>
    <t>درصد از کل
 درآمدها</t>
  </si>
  <si>
    <t>درآمد سود
 سهام</t>
  </si>
  <si>
    <t>درصد از کل 
درآمدها</t>
  </si>
  <si>
    <t>درآمد تغییر
 ارزش</t>
  </si>
  <si>
    <t>سود و زیان ناشی 
از تغییر قیمت</t>
  </si>
  <si>
    <t>سود و زیان ناشی
 از تغییر قیمت</t>
  </si>
  <si>
    <t>تعداد سهام متعلقه
 در زمان مجمع</t>
  </si>
  <si>
    <t>سود متعلق
 به هر سهم</t>
  </si>
  <si>
    <t>جمع درآمد
 سود سهام</t>
  </si>
  <si>
    <t>خالص درآمد
 سود سهام</t>
  </si>
  <si>
    <t>جمع درآمد 
سود سهام</t>
  </si>
  <si>
    <t>خالص درآمد 
سود سهام</t>
  </si>
  <si>
    <t>سرمایه گذاری در
 اوراق گواهی سپرده بانکی</t>
  </si>
  <si>
    <t>ارزش ناشی از
 تعدیل قیمت</t>
  </si>
  <si>
    <t>درصد به کل
 دارایی‌های صندوق</t>
  </si>
  <si>
    <t>سود و زیان 
ناشی از فروش</t>
  </si>
  <si>
    <t>هزینه کارمزد کارگزار</t>
  </si>
  <si>
    <t>از ابتدای سال 
مالی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</si>
</sst>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#,##0\ ;[Black]\(#,##0\);\-\ ;"/>
    <numFmt numFmtId="165" formatCode="_-* #,##0_-;_-* #,##0\-;_-* &quot;-&quot;??_-;_-@_-"/>
  </numFmts>
  <fonts count="5" x14ac:knownFonts="1">
    <font>
      <sz val="11"/>
      <name val="Calibri"/>
    </font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1" xfId="0" applyNumberFormat="1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/>
    <xf numFmtId="3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6"/>
  <sheetViews>
    <sheetView rightToLeft="1" topLeftCell="F52" zoomScale="90" zoomScaleNormal="90" workbookViewId="0">
      <selection activeCell="W66" sqref="W66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0.57031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9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6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7.75" x14ac:dyDescent="0.4">
      <c r="A6" s="21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7.75" x14ac:dyDescent="0.4">
      <c r="A7" s="21" t="s">
        <v>3</v>
      </c>
      <c r="C7" s="21" t="s">
        <v>7</v>
      </c>
      <c r="E7" s="21" t="s">
        <v>8</v>
      </c>
      <c r="G7" s="21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2" t="s">
        <v>316</v>
      </c>
    </row>
    <row r="8" spans="1:25" ht="27.75" x14ac:dyDescent="0.4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ht="18.75" x14ac:dyDescent="0.45">
      <c r="A9" s="2" t="s">
        <v>15</v>
      </c>
      <c r="C9" s="7">
        <v>591397</v>
      </c>
      <c r="D9" s="6"/>
      <c r="E9" s="7">
        <v>2953823114</v>
      </c>
      <c r="F9" s="6"/>
      <c r="G9" s="7">
        <v>11563563955.009501</v>
      </c>
      <c r="H9" s="6"/>
      <c r="I9" s="7">
        <v>0</v>
      </c>
      <c r="J9" s="6"/>
      <c r="K9" s="7">
        <v>0</v>
      </c>
      <c r="L9" s="6"/>
      <c r="M9" s="7">
        <v>0</v>
      </c>
      <c r="N9" s="6"/>
      <c r="O9" s="7">
        <v>0</v>
      </c>
      <c r="P9" s="6"/>
      <c r="Q9" s="7">
        <v>591397</v>
      </c>
      <c r="R9" s="6"/>
      <c r="S9" s="7">
        <v>23400</v>
      </c>
      <c r="T9" s="6"/>
      <c r="U9" s="7">
        <v>2953823114</v>
      </c>
      <c r="V9" s="6"/>
      <c r="W9" s="7">
        <v>13756349595.690001</v>
      </c>
      <c r="X9" s="6"/>
      <c r="Y9" s="10">
        <v>2.8999999999999998E-3</v>
      </c>
    </row>
    <row r="10" spans="1:25" ht="18.75" x14ac:dyDescent="0.45">
      <c r="A10" s="2" t="s">
        <v>16</v>
      </c>
      <c r="C10" s="7">
        <v>3900000</v>
      </c>
      <c r="D10" s="6"/>
      <c r="E10" s="7">
        <v>21387042758</v>
      </c>
      <c r="F10" s="6"/>
      <c r="G10" s="7">
        <v>39582076950</v>
      </c>
      <c r="H10" s="6"/>
      <c r="I10" s="7">
        <v>0</v>
      </c>
      <c r="J10" s="6"/>
      <c r="K10" s="7">
        <v>0</v>
      </c>
      <c r="L10" s="6"/>
      <c r="M10" s="7">
        <v>0</v>
      </c>
      <c r="N10" s="6"/>
      <c r="O10" s="7">
        <v>0</v>
      </c>
      <c r="P10" s="6"/>
      <c r="Q10" s="7">
        <v>3900000</v>
      </c>
      <c r="R10" s="6"/>
      <c r="S10" s="7">
        <v>11880</v>
      </c>
      <c r="T10" s="6"/>
      <c r="U10" s="7">
        <v>21387042758</v>
      </c>
      <c r="V10" s="6"/>
      <c r="W10" s="7">
        <v>46056324600</v>
      </c>
      <c r="X10" s="6"/>
      <c r="Y10" s="10">
        <v>9.4999999999999998E-3</v>
      </c>
    </row>
    <row r="11" spans="1:25" ht="18.75" x14ac:dyDescent="0.45">
      <c r="A11" s="2" t="s">
        <v>17</v>
      </c>
      <c r="C11" s="7">
        <v>65000000</v>
      </c>
      <c r="D11" s="6"/>
      <c r="E11" s="7">
        <v>201758352335</v>
      </c>
      <c r="F11" s="6"/>
      <c r="G11" s="7">
        <v>193193617500</v>
      </c>
      <c r="H11" s="6"/>
      <c r="I11" s="7">
        <v>0</v>
      </c>
      <c r="J11" s="6"/>
      <c r="K11" s="7">
        <v>0</v>
      </c>
      <c r="L11" s="6"/>
      <c r="M11" s="15">
        <v>-65000000</v>
      </c>
      <c r="N11" s="6"/>
      <c r="O11" s="7">
        <v>242971666939</v>
      </c>
      <c r="P11" s="6"/>
      <c r="Q11" s="7">
        <v>0</v>
      </c>
      <c r="R11" s="6"/>
      <c r="S11" s="7">
        <v>0</v>
      </c>
      <c r="T11" s="6"/>
      <c r="U11" s="7">
        <v>0</v>
      </c>
      <c r="V11" s="6"/>
      <c r="W11" s="7">
        <v>0</v>
      </c>
      <c r="X11" s="6"/>
      <c r="Y11" s="10">
        <v>0</v>
      </c>
    </row>
    <row r="12" spans="1:25" ht="18.75" x14ac:dyDescent="0.45">
      <c r="A12" s="2" t="s">
        <v>19</v>
      </c>
      <c r="C12" s="7">
        <v>31321813</v>
      </c>
      <c r="D12" s="6"/>
      <c r="E12" s="7">
        <v>113806873072</v>
      </c>
      <c r="F12" s="6"/>
      <c r="G12" s="7">
        <v>164706521044.918</v>
      </c>
      <c r="H12" s="6"/>
      <c r="I12" s="7">
        <v>0</v>
      </c>
      <c r="J12" s="6"/>
      <c r="K12" s="7">
        <v>0</v>
      </c>
      <c r="L12" s="6"/>
      <c r="M12" s="15">
        <v>0</v>
      </c>
      <c r="N12" s="6"/>
      <c r="O12" s="7">
        <v>0</v>
      </c>
      <c r="P12" s="6"/>
      <c r="Q12" s="7">
        <v>31321813</v>
      </c>
      <c r="R12" s="6"/>
      <c r="S12" s="7">
        <v>4840</v>
      </c>
      <c r="T12" s="6"/>
      <c r="U12" s="7">
        <v>113806873072</v>
      </c>
      <c r="V12" s="6"/>
      <c r="W12" s="7">
        <v>150695569349.22601</v>
      </c>
      <c r="X12" s="6"/>
      <c r="Y12" s="10">
        <v>3.1199999999999999E-2</v>
      </c>
    </row>
    <row r="13" spans="1:25" ht="18.75" x14ac:dyDescent="0.45">
      <c r="A13" s="2" t="s">
        <v>20</v>
      </c>
      <c r="C13" s="7">
        <v>8474351</v>
      </c>
      <c r="D13" s="6"/>
      <c r="E13" s="7">
        <v>50550824465</v>
      </c>
      <c r="F13" s="6"/>
      <c r="G13" s="7">
        <v>33872616947.0425</v>
      </c>
      <c r="H13" s="6"/>
      <c r="I13" s="7">
        <v>0</v>
      </c>
      <c r="J13" s="6"/>
      <c r="K13" s="7">
        <v>0</v>
      </c>
      <c r="L13" s="6"/>
      <c r="M13" s="15">
        <v>-8474351</v>
      </c>
      <c r="N13" s="6"/>
      <c r="O13" s="7">
        <v>42900905421</v>
      </c>
      <c r="P13" s="6"/>
      <c r="Q13" s="7">
        <v>0</v>
      </c>
      <c r="R13" s="6"/>
      <c r="S13" s="7">
        <v>0</v>
      </c>
      <c r="T13" s="6"/>
      <c r="U13" s="7">
        <v>0</v>
      </c>
      <c r="V13" s="6"/>
      <c r="W13" s="7">
        <v>0</v>
      </c>
      <c r="X13" s="6"/>
      <c r="Y13" s="10">
        <v>0</v>
      </c>
    </row>
    <row r="14" spans="1:25" ht="18.75" x14ac:dyDescent="0.45">
      <c r="A14" s="2" t="s">
        <v>21</v>
      </c>
      <c r="C14" s="7">
        <v>6505085</v>
      </c>
      <c r="D14" s="6"/>
      <c r="E14" s="7">
        <v>202158921223</v>
      </c>
      <c r="F14" s="6"/>
      <c r="G14" s="7">
        <v>235033504564.255</v>
      </c>
      <c r="H14" s="6"/>
      <c r="I14" s="7">
        <v>5925014</v>
      </c>
      <c r="J14" s="6"/>
      <c r="K14" s="7">
        <v>0</v>
      </c>
      <c r="L14" s="6"/>
      <c r="M14" s="15">
        <v>-2832040</v>
      </c>
      <c r="N14" s="6"/>
      <c r="O14" s="7">
        <v>84833497258</v>
      </c>
      <c r="P14" s="6"/>
      <c r="Q14" s="7">
        <v>9598059</v>
      </c>
      <c r="R14" s="6"/>
      <c r="S14" s="7">
        <v>30784</v>
      </c>
      <c r="T14" s="6"/>
      <c r="U14" s="7">
        <v>156099581633</v>
      </c>
      <c r="V14" s="6"/>
      <c r="W14" s="7">
        <v>293708621698.87701</v>
      </c>
      <c r="X14" s="6"/>
      <c r="Y14" s="10">
        <v>6.0900000000000003E-2</v>
      </c>
    </row>
    <row r="15" spans="1:25" ht="18.75" x14ac:dyDescent="0.45">
      <c r="A15" s="2" t="s">
        <v>22</v>
      </c>
      <c r="C15" s="7">
        <v>7717412</v>
      </c>
      <c r="D15" s="6"/>
      <c r="E15" s="7">
        <v>52169701704</v>
      </c>
      <c r="F15" s="6"/>
      <c r="G15" s="7">
        <v>54007313526.143997</v>
      </c>
      <c r="H15" s="6"/>
      <c r="I15" s="7">
        <v>0</v>
      </c>
      <c r="J15" s="6"/>
      <c r="K15" s="7">
        <v>0</v>
      </c>
      <c r="L15" s="6"/>
      <c r="M15" s="15">
        <v>-7717412</v>
      </c>
      <c r="N15" s="6"/>
      <c r="O15" s="7">
        <v>54588929878</v>
      </c>
      <c r="P15" s="6"/>
      <c r="Q15" s="7">
        <v>0</v>
      </c>
      <c r="R15" s="6"/>
      <c r="S15" s="7">
        <v>0</v>
      </c>
      <c r="T15" s="6"/>
      <c r="U15" s="7">
        <v>0</v>
      </c>
      <c r="V15" s="6"/>
      <c r="W15" s="7">
        <v>0</v>
      </c>
      <c r="X15" s="6"/>
      <c r="Y15" s="10">
        <v>0</v>
      </c>
    </row>
    <row r="16" spans="1:25" ht="18.75" x14ac:dyDescent="0.45">
      <c r="A16" s="2" t="s">
        <v>23</v>
      </c>
      <c r="C16" s="7">
        <v>42015</v>
      </c>
      <c r="D16" s="6"/>
      <c r="E16" s="7">
        <v>7422511040</v>
      </c>
      <c r="F16" s="6"/>
      <c r="G16" s="7">
        <v>8395184810.8575001</v>
      </c>
      <c r="H16" s="6"/>
      <c r="I16" s="7">
        <v>0</v>
      </c>
      <c r="J16" s="6"/>
      <c r="K16" s="7">
        <v>0</v>
      </c>
      <c r="L16" s="6"/>
      <c r="M16" s="15">
        <v>-42015</v>
      </c>
      <c r="N16" s="6"/>
      <c r="O16" s="7">
        <v>7384167043</v>
      </c>
      <c r="P16" s="6"/>
      <c r="Q16" s="7">
        <v>0</v>
      </c>
      <c r="R16" s="6"/>
      <c r="S16" s="7">
        <v>0</v>
      </c>
      <c r="T16" s="6"/>
      <c r="U16" s="7">
        <v>0</v>
      </c>
      <c r="V16" s="6"/>
      <c r="W16" s="7">
        <v>0</v>
      </c>
      <c r="X16" s="6"/>
      <c r="Y16" s="10">
        <v>0</v>
      </c>
    </row>
    <row r="17" spans="1:25" ht="18.75" x14ac:dyDescent="0.45">
      <c r="A17" s="2" t="s">
        <v>24</v>
      </c>
      <c r="C17" s="7">
        <v>2706883</v>
      </c>
      <c r="D17" s="6"/>
      <c r="E17" s="7">
        <v>151112134756</v>
      </c>
      <c r="F17" s="6"/>
      <c r="G17" s="7">
        <v>73781106605.432999</v>
      </c>
      <c r="H17" s="6"/>
      <c r="I17" s="7">
        <v>0</v>
      </c>
      <c r="J17" s="6"/>
      <c r="K17" s="7">
        <v>0</v>
      </c>
      <c r="L17" s="6"/>
      <c r="M17" s="15">
        <v>0</v>
      </c>
      <c r="N17" s="6"/>
      <c r="O17" s="7">
        <v>0</v>
      </c>
      <c r="P17" s="6"/>
      <c r="Q17" s="7">
        <v>2706883</v>
      </c>
      <c r="R17" s="6"/>
      <c r="S17" s="7">
        <v>27770</v>
      </c>
      <c r="T17" s="6"/>
      <c r="U17" s="7">
        <v>151112134756</v>
      </c>
      <c r="V17" s="6"/>
      <c r="W17" s="7">
        <v>74722878571.585495</v>
      </c>
      <c r="X17" s="6"/>
      <c r="Y17" s="10">
        <v>1.55E-2</v>
      </c>
    </row>
    <row r="18" spans="1:25" ht="18.75" x14ac:dyDescent="0.45">
      <c r="A18" s="2" t="s">
        <v>25</v>
      </c>
      <c r="C18" s="7">
        <v>1050000</v>
      </c>
      <c r="D18" s="6"/>
      <c r="E18" s="7">
        <v>19520396892</v>
      </c>
      <c r="F18" s="6"/>
      <c r="G18" s="7">
        <v>30915949050</v>
      </c>
      <c r="H18" s="6"/>
      <c r="I18" s="7">
        <v>0</v>
      </c>
      <c r="J18" s="6"/>
      <c r="K18" s="7">
        <v>0</v>
      </c>
      <c r="L18" s="6"/>
      <c r="M18" s="15">
        <v>0</v>
      </c>
      <c r="N18" s="6"/>
      <c r="O18" s="7">
        <v>0</v>
      </c>
      <c r="P18" s="6"/>
      <c r="Q18" s="7">
        <v>1050000</v>
      </c>
      <c r="R18" s="6"/>
      <c r="S18" s="7">
        <v>30350</v>
      </c>
      <c r="T18" s="6"/>
      <c r="U18" s="7">
        <v>19520396892</v>
      </c>
      <c r="V18" s="6"/>
      <c r="W18" s="7">
        <v>31677888375</v>
      </c>
      <c r="X18" s="6"/>
      <c r="Y18" s="10">
        <v>6.6E-3</v>
      </c>
    </row>
    <row r="19" spans="1:25" ht="18.75" x14ac:dyDescent="0.45">
      <c r="A19" s="2" t="s">
        <v>26</v>
      </c>
      <c r="C19" s="7">
        <v>621173</v>
      </c>
      <c r="D19" s="6"/>
      <c r="E19" s="7">
        <v>64986134045</v>
      </c>
      <c r="F19" s="6"/>
      <c r="G19" s="7">
        <v>58090385671.690002</v>
      </c>
      <c r="H19" s="6"/>
      <c r="I19" s="7">
        <v>0</v>
      </c>
      <c r="J19" s="6"/>
      <c r="K19" s="7">
        <v>0</v>
      </c>
      <c r="L19" s="6"/>
      <c r="M19" s="15">
        <v>0</v>
      </c>
      <c r="N19" s="6"/>
      <c r="O19" s="7">
        <v>0</v>
      </c>
      <c r="P19" s="6"/>
      <c r="Q19" s="7">
        <v>621173</v>
      </c>
      <c r="R19" s="6"/>
      <c r="S19" s="7">
        <v>110800</v>
      </c>
      <c r="T19" s="6"/>
      <c r="U19" s="7">
        <v>64986134045</v>
      </c>
      <c r="V19" s="6"/>
      <c r="W19" s="7">
        <v>68416453888.019997</v>
      </c>
      <c r="X19" s="6"/>
      <c r="Y19" s="10">
        <v>1.4200000000000001E-2</v>
      </c>
    </row>
    <row r="20" spans="1:25" ht="18.75" x14ac:dyDescent="0.45">
      <c r="A20" s="2" t="s">
        <v>27</v>
      </c>
      <c r="C20" s="7">
        <v>6308</v>
      </c>
      <c r="D20" s="6"/>
      <c r="E20" s="7">
        <v>39776503</v>
      </c>
      <c r="F20" s="6"/>
      <c r="G20" s="7">
        <v>123967140.498</v>
      </c>
      <c r="H20" s="6"/>
      <c r="I20" s="7">
        <v>0</v>
      </c>
      <c r="J20" s="6"/>
      <c r="K20" s="7">
        <v>0</v>
      </c>
      <c r="L20" s="6"/>
      <c r="M20" s="15">
        <v>0</v>
      </c>
      <c r="N20" s="6"/>
      <c r="O20" s="7">
        <v>0</v>
      </c>
      <c r="P20" s="6"/>
      <c r="Q20" s="7">
        <v>6308</v>
      </c>
      <c r="R20" s="6"/>
      <c r="S20" s="7">
        <v>29868</v>
      </c>
      <c r="T20" s="6"/>
      <c r="U20" s="7">
        <v>39776503</v>
      </c>
      <c r="V20" s="6"/>
      <c r="W20" s="7">
        <v>187286320.30320001</v>
      </c>
      <c r="X20" s="6"/>
      <c r="Y20" s="10">
        <v>0</v>
      </c>
    </row>
    <row r="21" spans="1:25" ht="18.75" x14ac:dyDescent="0.45">
      <c r="A21" s="2" t="s">
        <v>28</v>
      </c>
      <c r="C21" s="7">
        <v>1750000</v>
      </c>
      <c r="D21" s="6"/>
      <c r="E21" s="7">
        <v>167526871593</v>
      </c>
      <c r="F21" s="6"/>
      <c r="G21" s="7">
        <v>177107403375</v>
      </c>
      <c r="H21" s="6"/>
      <c r="I21" s="7">
        <v>0</v>
      </c>
      <c r="J21" s="6"/>
      <c r="K21" s="7">
        <v>0</v>
      </c>
      <c r="L21" s="6"/>
      <c r="M21" s="15">
        <v>0</v>
      </c>
      <c r="N21" s="6"/>
      <c r="O21" s="7">
        <v>0</v>
      </c>
      <c r="P21" s="6"/>
      <c r="Q21" s="7">
        <v>1750000</v>
      </c>
      <c r="R21" s="6"/>
      <c r="S21" s="7">
        <v>102980</v>
      </c>
      <c r="T21" s="6"/>
      <c r="U21" s="7">
        <v>167526871593</v>
      </c>
      <c r="V21" s="6"/>
      <c r="W21" s="7">
        <v>179142720750</v>
      </c>
      <c r="X21" s="6"/>
      <c r="Y21" s="10">
        <v>3.7100000000000001E-2</v>
      </c>
    </row>
    <row r="22" spans="1:25" ht="18.75" x14ac:dyDescent="0.45">
      <c r="A22" s="2" t="s">
        <v>29</v>
      </c>
      <c r="C22" s="7">
        <v>1559198</v>
      </c>
      <c r="D22" s="6"/>
      <c r="E22" s="7">
        <v>144507259203</v>
      </c>
      <c r="F22" s="6"/>
      <c r="G22" s="7">
        <v>266787862467.147</v>
      </c>
      <c r="H22" s="6"/>
      <c r="I22" s="7">
        <v>0</v>
      </c>
      <c r="J22" s="6"/>
      <c r="K22" s="7">
        <v>0</v>
      </c>
      <c r="L22" s="6"/>
      <c r="M22" s="15">
        <v>0</v>
      </c>
      <c r="N22" s="6"/>
      <c r="O22" s="7">
        <v>0</v>
      </c>
      <c r="P22" s="6"/>
      <c r="Q22" s="7">
        <v>1559198</v>
      </c>
      <c r="R22" s="6"/>
      <c r="S22" s="7">
        <v>189900</v>
      </c>
      <c r="T22" s="6"/>
      <c r="U22" s="7">
        <v>144507259203</v>
      </c>
      <c r="V22" s="6"/>
      <c r="W22" s="7">
        <v>294329954583.81</v>
      </c>
      <c r="X22" s="6"/>
      <c r="Y22" s="10">
        <v>6.0999999999999999E-2</v>
      </c>
    </row>
    <row r="23" spans="1:25" ht="18.75" x14ac:dyDescent="0.45">
      <c r="A23" s="2" t="s">
        <v>30</v>
      </c>
      <c r="C23" s="7">
        <v>10344102</v>
      </c>
      <c r="D23" s="6"/>
      <c r="E23" s="7">
        <v>93552553406</v>
      </c>
      <c r="F23" s="6"/>
      <c r="G23" s="7">
        <v>67453558130.736</v>
      </c>
      <c r="H23" s="6"/>
      <c r="I23" s="7">
        <v>5000000</v>
      </c>
      <c r="J23" s="6"/>
      <c r="K23" s="7">
        <v>38051141755</v>
      </c>
      <c r="L23" s="6"/>
      <c r="M23" s="15">
        <v>-10344102</v>
      </c>
      <c r="N23" s="6"/>
      <c r="O23" s="7">
        <v>75638003927</v>
      </c>
      <c r="P23" s="6"/>
      <c r="Q23" s="7">
        <v>5000000</v>
      </c>
      <c r="R23" s="6"/>
      <c r="S23" s="7">
        <v>6750</v>
      </c>
      <c r="T23" s="6"/>
      <c r="U23" s="7">
        <v>38051141755</v>
      </c>
      <c r="V23" s="6"/>
      <c r="W23" s="7">
        <v>33549187500</v>
      </c>
      <c r="X23" s="6"/>
      <c r="Y23" s="10">
        <v>7.0000000000000001E-3</v>
      </c>
    </row>
    <row r="24" spans="1:25" ht="18.75" x14ac:dyDescent="0.45">
      <c r="A24" s="2" t="s">
        <v>32</v>
      </c>
      <c r="C24" s="7">
        <v>158520</v>
      </c>
      <c r="D24" s="6"/>
      <c r="E24" s="7">
        <v>951983614</v>
      </c>
      <c r="F24" s="6"/>
      <c r="G24" s="7">
        <v>3429816759.3959999</v>
      </c>
      <c r="H24" s="6"/>
      <c r="I24" s="7">
        <v>0</v>
      </c>
      <c r="J24" s="6"/>
      <c r="K24" s="7">
        <v>0</v>
      </c>
      <c r="L24" s="6"/>
      <c r="M24" s="15">
        <v>0</v>
      </c>
      <c r="N24" s="6"/>
      <c r="O24" s="7">
        <v>0</v>
      </c>
      <c r="P24" s="6"/>
      <c r="Q24" s="7">
        <v>158520</v>
      </c>
      <c r="R24" s="6"/>
      <c r="S24" s="7">
        <v>42414</v>
      </c>
      <c r="T24" s="6"/>
      <c r="U24" s="7">
        <v>951983614</v>
      </c>
      <c r="V24" s="6"/>
      <c r="W24" s="7">
        <v>6683462649.684</v>
      </c>
      <c r="X24" s="6"/>
      <c r="Y24" s="10">
        <v>1.4E-3</v>
      </c>
    </row>
    <row r="25" spans="1:25" ht="18.75" x14ac:dyDescent="0.45">
      <c r="A25" s="2" t="s">
        <v>34</v>
      </c>
      <c r="C25" s="7">
        <v>3200000</v>
      </c>
      <c r="D25" s="6"/>
      <c r="E25" s="7">
        <v>96611401715</v>
      </c>
      <c r="F25" s="6"/>
      <c r="G25" s="7">
        <v>46950969600</v>
      </c>
      <c r="H25" s="6"/>
      <c r="I25" s="7">
        <v>0</v>
      </c>
      <c r="J25" s="6"/>
      <c r="K25" s="7">
        <v>0</v>
      </c>
      <c r="L25" s="6"/>
      <c r="M25" s="15">
        <v>0</v>
      </c>
      <c r="N25" s="6"/>
      <c r="O25" s="7">
        <v>0</v>
      </c>
      <c r="P25" s="6"/>
      <c r="Q25" s="7">
        <v>3200000</v>
      </c>
      <c r="R25" s="6"/>
      <c r="S25" s="7">
        <v>16660</v>
      </c>
      <c r="T25" s="6"/>
      <c r="U25" s="7">
        <v>96611401715</v>
      </c>
      <c r="V25" s="6"/>
      <c r="W25" s="7">
        <v>52994793600</v>
      </c>
      <c r="X25" s="6"/>
      <c r="Y25" s="10">
        <v>1.0999999999999999E-2</v>
      </c>
    </row>
    <row r="26" spans="1:25" ht="18.75" x14ac:dyDescent="0.45">
      <c r="A26" s="2" t="s">
        <v>35</v>
      </c>
      <c r="C26" s="7">
        <v>131938</v>
      </c>
      <c r="D26" s="6"/>
      <c r="E26" s="7">
        <v>592662888</v>
      </c>
      <c r="F26" s="6"/>
      <c r="G26" s="7">
        <v>1883356633.404</v>
      </c>
      <c r="H26" s="6"/>
      <c r="I26" s="7">
        <v>0</v>
      </c>
      <c r="J26" s="6"/>
      <c r="K26" s="7">
        <v>0</v>
      </c>
      <c r="L26" s="6"/>
      <c r="M26" s="15">
        <v>0</v>
      </c>
      <c r="N26" s="6"/>
      <c r="O26" s="7">
        <v>0</v>
      </c>
      <c r="P26" s="6"/>
      <c r="Q26" s="7">
        <v>131938</v>
      </c>
      <c r="R26" s="6"/>
      <c r="S26" s="7">
        <v>14520</v>
      </c>
      <c r="T26" s="6"/>
      <c r="U26" s="7">
        <v>592662888</v>
      </c>
      <c r="V26" s="6"/>
      <c r="W26" s="7">
        <v>1904341108.428</v>
      </c>
      <c r="X26" s="6"/>
      <c r="Y26" s="10">
        <v>4.0000000000000002E-4</v>
      </c>
    </row>
    <row r="27" spans="1:25" ht="18.75" x14ac:dyDescent="0.45">
      <c r="A27" s="2" t="s">
        <v>37</v>
      </c>
      <c r="C27" s="7">
        <v>6896067</v>
      </c>
      <c r="D27" s="6"/>
      <c r="E27" s="7">
        <v>55465066881</v>
      </c>
      <c r="F27" s="6"/>
      <c r="G27" s="7">
        <v>32904169926.48</v>
      </c>
      <c r="H27" s="6"/>
      <c r="I27" s="7">
        <v>0</v>
      </c>
      <c r="J27" s="6"/>
      <c r="K27" s="7">
        <v>0</v>
      </c>
      <c r="L27" s="6"/>
      <c r="M27" s="15">
        <v>0</v>
      </c>
      <c r="N27" s="6"/>
      <c r="O27" s="7">
        <v>0</v>
      </c>
      <c r="P27" s="6"/>
      <c r="Q27" s="7">
        <v>6896067</v>
      </c>
      <c r="R27" s="6"/>
      <c r="S27" s="7">
        <v>4950</v>
      </c>
      <c r="T27" s="6"/>
      <c r="U27" s="7">
        <v>55465066881</v>
      </c>
      <c r="V27" s="6"/>
      <c r="W27" s="7">
        <v>33932425236.682499</v>
      </c>
      <c r="X27" s="6"/>
      <c r="Y27" s="10">
        <v>7.0000000000000001E-3</v>
      </c>
    </row>
    <row r="28" spans="1:25" ht="18.75" x14ac:dyDescent="0.45">
      <c r="A28" s="2" t="s">
        <v>38</v>
      </c>
      <c r="C28" s="7">
        <v>48678</v>
      </c>
      <c r="D28" s="6"/>
      <c r="E28" s="7">
        <v>1218513779</v>
      </c>
      <c r="F28" s="6"/>
      <c r="G28" s="7">
        <v>1724706525.7737</v>
      </c>
      <c r="H28" s="6"/>
      <c r="I28" s="7">
        <v>0</v>
      </c>
      <c r="J28" s="6"/>
      <c r="K28" s="7">
        <v>0</v>
      </c>
      <c r="L28" s="6"/>
      <c r="M28" s="15">
        <v>0</v>
      </c>
      <c r="N28" s="6"/>
      <c r="O28" s="7">
        <v>0</v>
      </c>
      <c r="P28" s="6"/>
      <c r="Q28" s="7">
        <v>48678</v>
      </c>
      <c r="R28" s="6"/>
      <c r="S28" s="7">
        <v>38707</v>
      </c>
      <c r="T28" s="6"/>
      <c r="U28" s="7">
        <v>1218513779</v>
      </c>
      <c r="V28" s="6"/>
      <c r="W28" s="7">
        <v>1872968478.8913</v>
      </c>
      <c r="X28" s="6"/>
      <c r="Y28" s="10">
        <v>4.0000000000000002E-4</v>
      </c>
    </row>
    <row r="29" spans="1:25" ht="18.75" x14ac:dyDescent="0.45">
      <c r="A29" s="2" t="s">
        <v>39</v>
      </c>
      <c r="C29" s="7">
        <v>2400000</v>
      </c>
      <c r="D29" s="6"/>
      <c r="E29" s="7">
        <v>36762214189</v>
      </c>
      <c r="F29" s="6"/>
      <c r="G29" s="7">
        <v>36787802400</v>
      </c>
      <c r="H29" s="6"/>
      <c r="I29" s="7">
        <v>0</v>
      </c>
      <c r="J29" s="6"/>
      <c r="K29" s="7">
        <v>0</v>
      </c>
      <c r="L29" s="6"/>
      <c r="M29" s="15">
        <v>0</v>
      </c>
      <c r="N29" s="6"/>
      <c r="O29" s="7">
        <v>0</v>
      </c>
      <c r="P29" s="6"/>
      <c r="Q29" s="7">
        <v>2400000</v>
      </c>
      <c r="R29" s="6"/>
      <c r="S29" s="7">
        <v>14600</v>
      </c>
      <c r="T29" s="6"/>
      <c r="U29" s="7">
        <v>36762214189</v>
      </c>
      <c r="V29" s="6"/>
      <c r="W29" s="7">
        <v>34831512000</v>
      </c>
      <c r="X29" s="6"/>
      <c r="Y29" s="10">
        <v>7.1999999999999998E-3</v>
      </c>
    </row>
    <row r="30" spans="1:25" ht="18.75" x14ac:dyDescent="0.45">
      <c r="A30" s="2" t="s">
        <v>40</v>
      </c>
      <c r="C30" s="7">
        <v>1359219</v>
      </c>
      <c r="D30" s="6"/>
      <c r="E30" s="7">
        <v>80647508214</v>
      </c>
      <c r="F30" s="6"/>
      <c r="G30" s="7">
        <v>74001480303.451508</v>
      </c>
      <c r="H30" s="6"/>
      <c r="I30" s="7">
        <v>320000</v>
      </c>
      <c r="J30" s="6"/>
      <c r="K30" s="7">
        <v>19912974240</v>
      </c>
      <c r="L30" s="6"/>
      <c r="M30" s="15">
        <v>0</v>
      </c>
      <c r="N30" s="6"/>
      <c r="O30" s="7">
        <v>0</v>
      </c>
      <c r="P30" s="6"/>
      <c r="Q30" s="7">
        <v>1679219</v>
      </c>
      <c r="R30" s="6"/>
      <c r="S30" s="7">
        <v>58000</v>
      </c>
      <c r="T30" s="6"/>
      <c r="U30" s="7">
        <v>100560482454</v>
      </c>
      <c r="V30" s="6"/>
      <c r="W30" s="7">
        <v>96815203523.100006</v>
      </c>
      <c r="X30" s="6"/>
      <c r="Y30" s="10">
        <v>2.01E-2</v>
      </c>
    </row>
    <row r="31" spans="1:25" ht="18.75" x14ac:dyDescent="0.45">
      <c r="A31" s="2" t="s">
        <v>41</v>
      </c>
      <c r="C31" s="7">
        <v>24953449</v>
      </c>
      <c r="D31" s="6"/>
      <c r="E31" s="7">
        <v>398917176056</v>
      </c>
      <c r="F31" s="6"/>
      <c r="G31" s="7">
        <v>245817311946.439</v>
      </c>
      <c r="H31" s="6"/>
      <c r="I31" s="7">
        <v>0</v>
      </c>
      <c r="J31" s="6"/>
      <c r="K31" s="7">
        <v>0</v>
      </c>
      <c r="L31" s="6"/>
      <c r="M31" s="15">
        <v>0</v>
      </c>
      <c r="N31" s="6"/>
      <c r="O31" s="7">
        <v>0</v>
      </c>
      <c r="P31" s="6"/>
      <c r="Q31" s="7">
        <v>24953449</v>
      </c>
      <c r="R31" s="6"/>
      <c r="S31" s="7">
        <v>11460</v>
      </c>
      <c r="T31" s="6"/>
      <c r="U31" s="7">
        <v>398917176056</v>
      </c>
      <c r="V31" s="6"/>
      <c r="W31" s="7">
        <v>284265024713.03699</v>
      </c>
      <c r="X31" s="6"/>
      <c r="Y31" s="10">
        <v>5.8900000000000001E-2</v>
      </c>
    </row>
    <row r="32" spans="1:25" ht="18.75" x14ac:dyDescent="0.45">
      <c r="A32" s="2" t="s">
        <v>42</v>
      </c>
      <c r="C32" s="7">
        <v>7100000</v>
      </c>
      <c r="D32" s="6"/>
      <c r="E32" s="7">
        <v>66385471783</v>
      </c>
      <c r="F32" s="6"/>
      <c r="G32" s="7">
        <v>69377731650</v>
      </c>
      <c r="H32" s="6"/>
      <c r="I32" s="7">
        <v>0</v>
      </c>
      <c r="J32" s="6"/>
      <c r="K32" s="7">
        <v>0</v>
      </c>
      <c r="L32" s="6"/>
      <c r="M32" s="15">
        <v>0</v>
      </c>
      <c r="N32" s="6"/>
      <c r="O32" s="7">
        <v>0</v>
      </c>
      <c r="P32" s="6"/>
      <c r="Q32" s="7">
        <v>7100000</v>
      </c>
      <c r="R32" s="6"/>
      <c r="S32" s="7">
        <v>9980</v>
      </c>
      <c r="T32" s="6"/>
      <c r="U32" s="7">
        <v>66385471783</v>
      </c>
      <c r="V32" s="6"/>
      <c r="W32" s="7">
        <v>70436394900</v>
      </c>
      <c r="X32" s="6"/>
      <c r="Y32" s="10">
        <v>1.46E-2</v>
      </c>
    </row>
    <row r="33" spans="1:25" ht="18.75" x14ac:dyDescent="0.45">
      <c r="A33" s="2" t="s">
        <v>43</v>
      </c>
      <c r="C33" s="7">
        <v>1800000</v>
      </c>
      <c r="D33" s="6"/>
      <c r="E33" s="7">
        <v>38380691911</v>
      </c>
      <c r="F33" s="6"/>
      <c r="G33" s="7">
        <v>23475484800</v>
      </c>
      <c r="H33" s="6"/>
      <c r="I33" s="7">
        <v>500000</v>
      </c>
      <c r="J33" s="6"/>
      <c r="K33" s="7">
        <v>6891389203</v>
      </c>
      <c r="L33" s="6"/>
      <c r="M33" s="15">
        <v>-2300000</v>
      </c>
      <c r="N33" s="6"/>
      <c r="O33" s="7">
        <v>33042338110</v>
      </c>
      <c r="P33" s="6"/>
      <c r="Q33" s="7">
        <v>0</v>
      </c>
      <c r="R33" s="6"/>
      <c r="S33" s="7">
        <v>0</v>
      </c>
      <c r="T33" s="6"/>
      <c r="U33" s="7">
        <v>0</v>
      </c>
      <c r="V33" s="6"/>
      <c r="W33" s="7">
        <v>0</v>
      </c>
      <c r="X33" s="6"/>
      <c r="Y33" s="10">
        <v>0</v>
      </c>
    </row>
    <row r="34" spans="1:25" ht="18.75" x14ac:dyDescent="0.45">
      <c r="A34" s="2" t="s">
        <v>44</v>
      </c>
      <c r="C34" s="7">
        <v>12411402</v>
      </c>
      <c r="D34" s="6"/>
      <c r="E34" s="7">
        <v>173297836335</v>
      </c>
      <c r="F34" s="6"/>
      <c r="G34" s="7">
        <v>167543985466.99799</v>
      </c>
      <c r="H34" s="6"/>
      <c r="I34" s="7">
        <v>0</v>
      </c>
      <c r="J34" s="6"/>
      <c r="K34" s="7">
        <v>0</v>
      </c>
      <c r="L34" s="6"/>
      <c r="M34" s="15">
        <v>-4900000</v>
      </c>
      <c r="N34" s="6"/>
      <c r="O34" s="7">
        <v>91864138048</v>
      </c>
      <c r="P34" s="6"/>
      <c r="Q34" s="7">
        <v>7511402</v>
      </c>
      <c r="R34" s="6"/>
      <c r="S34" s="7">
        <v>20510</v>
      </c>
      <c r="T34" s="6"/>
      <c r="U34" s="7">
        <v>104880150903</v>
      </c>
      <c r="V34" s="6"/>
      <c r="W34" s="7">
        <v>153142204832.63101</v>
      </c>
      <c r="X34" s="6"/>
      <c r="Y34" s="10">
        <v>3.1699999999999999E-2</v>
      </c>
    </row>
    <row r="35" spans="1:25" ht="18.75" x14ac:dyDescent="0.45">
      <c r="A35" s="2" t="s">
        <v>45</v>
      </c>
      <c r="C35" s="7">
        <v>1398518</v>
      </c>
      <c r="D35" s="6"/>
      <c r="E35" s="7">
        <v>14536598104</v>
      </c>
      <c r="F35" s="6"/>
      <c r="G35" s="7">
        <v>12331045774.773001</v>
      </c>
      <c r="H35" s="6"/>
      <c r="I35" s="7">
        <v>0</v>
      </c>
      <c r="J35" s="6"/>
      <c r="K35" s="7">
        <v>0</v>
      </c>
      <c r="L35" s="6"/>
      <c r="M35" s="15">
        <v>0</v>
      </c>
      <c r="N35" s="6"/>
      <c r="O35" s="7">
        <v>0</v>
      </c>
      <c r="P35" s="6"/>
      <c r="Q35" s="7">
        <v>1398518</v>
      </c>
      <c r="R35" s="6"/>
      <c r="S35" s="7">
        <v>13420</v>
      </c>
      <c r="T35" s="6"/>
      <c r="U35" s="7">
        <v>14536598104</v>
      </c>
      <c r="V35" s="6"/>
      <c r="W35" s="7">
        <v>18656441296.217999</v>
      </c>
      <c r="X35" s="6"/>
      <c r="Y35" s="10">
        <v>3.8999999999999998E-3</v>
      </c>
    </row>
    <row r="36" spans="1:25" ht="18.75" x14ac:dyDescent="0.45">
      <c r="A36" s="2" t="s">
        <v>46</v>
      </c>
      <c r="C36" s="7">
        <v>2900000</v>
      </c>
      <c r="D36" s="6"/>
      <c r="E36" s="7">
        <v>43597993139</v>
      </c>
      <c r="F36" s="6"/>
      <c r="G36" s="7">
        <v>43298829900</v>
      </c>
      <c r="H36" s="6"/>
      <c r="I36" s="7">
        <v>1900000</v>
      </c>
      <c r="J36" s="6"/>
      <c r="K36" s="7">
        <v>29990805531</v>
      </c>
      <c r="L36" s="6"/>
      <c r="M36" s="15">
        <v>0</v>
      </c>
      <c r="N36" s="6"/>
      <c r="O36" s="7">
        <v>0</v>
      </c>
      <c r="P36" s="6"/>
      <c r="Q36" s="7">
        <v>4800000</v>
      </c>
      <c r="R36" s="6"/>
      <c r="S36" s="7">
        <v>15610</v>
      </c>
      <c r="T36" s="6"/>
      <c r="U36" s="7">
        <v>73588798670</v>
      </c>
      <c r="V36" s="6"/>
      <c r="W36" s="7">
        <v>74482178400</v>
      </c>
      <c r="X36" s="6"/>
      <c r="Y36" s="10">
        <v>1.54E-2</v>
      </c>
    </row>
    <row r="37" spans="1:25" ht="18.75" x14ac:dyDescent="0.45">
      <c r="A37" s="2" t="s">
        <v>47</v>
      </c>
      <c r="C37" s="7">
        <v>20868776</v>
      </c>
      <c r="D37" s="6"/>
      <c r="E37" s="7">
        <v>305182189115</v>
      </c>
      <c r="F37" s="6"/>
      <c r="G37" s="7">
        <v>253499094885.81601</v>
      </c>
      <c r="H37" s="6"/>
      <c r="I37" s="7">
        <v>200000</v>
      </c>
      <c r="J37" s="6"/>
      <c r="K37" s="7">
        <v>2568381233</v>
      </c>
      <c r="L37" s="6"/>
      <c r="M37" s="15">
        <v>0</v>
      </c>
      <c r="N37" s="6"/>
      <c r="O37" s="7">
        <v>0</v>
      </c>
      <c r="P37" s="6"/>
      <c r="Q37" s="7">
        <v>21068776</v>
      </c>
      <c r="R37" s="6"/>
      <c r="S37" s="7">
        <v>13010</v>
      </c>
      <c r="T37" s="6"/>
      <c r="U37" s="7">
        <v>307750570348</v>
      </c>
      <c r="V37" s="6"/>
      <c r="W37" s="7">
        <v>272473852344.228</v>
      </c>
      <c r="X37" s="6"/>
      <c r="Y37" s="10">
        <v>5.6500000000000002E-2</v>
      </c>
    </row>
    <row r="38" spans="1:25" ht="18.75" x14ac:dyDescent="0.45">
      <c r="A38" s="2" t="s">
        <v>48</v>
      </c>
      <c r="C38" s="7">
        <v>5600000</v>
      </c>
      <c r="D38" s="6"/>
      <c r="E38" s="7">
        <v>47938534976</v>
      </c>
      <c r="F38" s="6"/>
      <c r="G38" s="7">
        <v>27605166120</v>
      </c>
      <c r="H38" s="6"/>
      <c r="I38" s="7">
        <v>0</v>
      </c>
      <c r="J38" s="6"/>
      <c r="K38" s="7">
        <v>0</v>
      </c>
      <c r="L38" s="6"/>
      <c r="M38" s="15">
        <v>0</v>
      </c>
      <c r="N38" s="6"/>
      <c r="O38" s="7">
        <v>0</v>
      </c>
      <c r="P38" s="6"/>
      <c r="Q38" s="7">
        <v>5600000</v>
      </c>
      <c r="R38" s="6"/>
      <c r="S38" s="7">
        <v>5610</v>
      </c>
      <c r="T38" s="6"/>
      <c r="U38" s="7">
        <v>47938534976</v>
      </c>
      <c r="V38" s="6"/>
      <c r="W38" s="7">
        <v>31229074800</v>
      </c>
      <c r="X38" s="6"/>
      <c r="Y38" s="10">
        <v>6.4999999999999997E-3</v>
      </c>
    </row>
    <row r="39" spans="1:25" ht="18.75" x14ac:dyDescent="0.45">
      <c r="A39" s="2" t="s">
        <v>49</v>
      </c>
      <c r="C39" s="7">
        <v>1500000</v>
      </c>
      <c r="D39" s="6"/>
      <c r="E39" s="7">
        <v>8302151347</v>
      </c>
      <c r="F39" s="6"/>
      <c r="G39" s="7">
        <v>23723003250</v>
      </c>
      <c r="H39" s="6"/>
      <c r="I39" s="7">
        <v>0</v>
      </c>
      <c r="J39" s="6"/>
      <c r="K39" s="7">
        <v>0</v>
      </c>
      <c r="L39" s="6"/>
      <c r="M39" s="15">
        <v>0</v>
      </c>
      <c r="N39" s="6"/>
      <c r="O39" s="7">
        <v>0</v>
      </c>
      <c r="P39" s="6"/>
      <c r="Q39" s="7">
        <v>1500000</v>
      </c>
      <c r="R39" s="6"/>
      <c r="S39" s="7">
        <v>17660</v>
      </c>
      <c r="T39" s="6"/>
      <c r="U39" s="7">
        <v>8302151347</v>
      </c>
      <c r="V39" s="6"/>
      <c r="W39" s="7">
        <v>26332384500</v>
      </c>
      <c r="X39" s="6"/>
      <c r="Y39" s="10">
        <v>5.4999999999999997E-3</v>
      </c>
    </row>
    <row r="40" spans="1:25" ht="18.75" x14ac:dyDescent="0.45">
      <c r="A40" s="2" t="s">
        <v>50</v>
      </c>
      <c r="C40" s="7">
        <v>780761</v>
      </c>
      <c r="D40" s="6"/>
      <c r="E40" s="7">
        <v>5591088614</v>
      </c>
      <c r="F40" s="6"/>
      <c r="G40" s="7">
        <v>25642855196.532001</v>
      </c>
      <c r="H40" s="6"/>
      <c r="I40" s="7">
        <v>0</v>
      </c>
      <c r="J40" s="6"/>
      <c r="K40" s="7">
        <v>0</v>
      </c>
      <c r="L40" s="6"/>
      <c r="M40" s="15">
        <v>0</v>
      </c>
      <c r="N40" s="6"/>
      <c r="O40" s="7">
        <v>0</v>
      </c>
      <c r="P40" s="6"/>
      <c r="Q40" s="7">
        <v>780761</v>
      </c>
      <c r="R40" s="6"/>
      <c r="S40" s="7">
        <v>34000</v>
      </c>
      <c r="T40" s="6"/>
      <c r="U40" s="7">
        <v>5591088614</v>
      </c>
      <c r="V40" s="6"/>
      <c r="W40" s="7">
        <v>26387926049.700001</v>
      </c>
      <c r="X40" s="6"/>
      <c r="Y40" s="10">
        <v>5.4999999999999997E-3</v>
      </c>
    </row>
    <row r="41" spans="1:25" ht="18.75" x14ac:dyDescent="0.45">
      <c r="A41" s="2" t="s">
        <v>51</v>
      </c>
      <c r="C41" s="7">
        <v>22146448</v>
      </c>
      <c r="D41" s="6"/>
      <c r="E41" s="7">
        <v>170745375184</v>
      </c>
      <c r="F41" s="6"/>
      <c r="G41" s="7">
        <v>288832557443.328</v>
      </c>
      <c r="H41" s="6"/>
      <c r="I41" s="7">
        <v>0</v>
      </c>
      <c r="J41" s="6"/>
      <c r="K41" s="7">
        <v>0</v>
      </c>
      <c r="L41" s="6"/>
      <c r="M41" s="15">
        <v>-2600000</v>
      </c>
      <c r="N41" s="6"/>
      <c r="O41" s="7">
        <v>30835899100</v>
      </c>
      <c r="P41" s="6"/>
      <c r="Q41" s="7">
        <v>19546448</v>
      </c>
      <c r="R41" s="6"/>
      <c r="S41" s="7">
        <v>13150</v>
      </c>
      <c r="T41" s="6"/>
      <c r="U41" s="7">
        <v>150699814122</v>
      </c>
      <c r="V41" s="6"/>
      <c r="W41" s="7">
        <v>255506428242.35999</v>
      </c>
      <c r="X41" s="6"/>
      <c r="Y41" s="10">
        <v>5.2999999999999999E-2</v>
      </c>
    </row>
    <row r="42" spans="1:25" ht="18.75" x14ac:dyDescent="0.45">
      <c r="A42" s="2" t="s">
        <v>52</v>
      </c>
      <c r="C42" s="7">
        <v>500000</v>
      </c>
      <c r="D42" s="6"/>
      <c r="E42" s="7">
        <v>7286256581</v>
      </c>
      <c r="F42" s="6"/>
      <c r="G42" s="7">
        <v>14706969750</v>
      </c>
      <c r="H42" s="6"/>
      <c r="I42" s="7">
        <v>0</v>
      </c>
      <c r="J42" s="6"/>
      <c r="K42" s="7">
        <v>0</v>
      </c>
      <c r="L42" s="6"/>
      <c r="M42" s="15">
        <v>0</v>
      </c>
      <c r="N42" s="6"/>
      <c r="O42" s="7">
        <v>0</v>
      </c>
      <c r="P42" s="6"/>
      <c r="Q42" s="7">
        <v>500000</v>
      </c>
      <c r="R42" s="6"/>
      <c r="S42" s="7">
        <v>27590</v>
      </c>
      <c r="T42" s="6"/>
      <c r="U42" s="7">
        <v>7286256581</v>
      </c>
      <c r="V42" s="6"/>
      <c r="W42" s="7">
        <v>13712919750</v>
      </c>
      <c r="X42" s="6"/>
      <c r="Y42" s="10">
        <v>2.8E-3</v>
      </c>
    </row>
    <row r="43" spans="1:25" ht="18.75" x14ac:dyDescent="0.45">
      <c r="A43" s="2" t="s">
        <v>54</v>
      </c>
      <c r="C43" s="7">
        <v>14129720</v>
      </c>
      <c r="D43" s="6"/>
      <c r="E43" s="7">
        <v>138021929794</v>
      </c>
      <c r="F43" s="6"/>
      <c r="G43" s="7">
        <v>199869573402.17999</v>
      </c>
      <c r="H43" s="6"/>
      <c r="I43" s="7">
        <v>0</v>
      </c>
      <c r="J43" s="6"/>
      <c r="K43" s="7">
        <v>0</v>
      </c>
      <c r="L43" s="6"/>
      <c r="M43" s="15">
        <v>0</v>
      </c>
      <c r="N43" s="6"/>
      <c r="O43" s="7">
        <v>0</v>
      </c>
      <c r="P43" s="6"/>
      <c r="Q43" s="7">
        <v>14129720</v>
      </c>
      <c r="R43" s="6"/>
      <c r="S43" s="7">
        <v>14520</v>
      </c>
      <c r="T43" s="6"/>
      <c r="U43" s="7">
        <v>138021929794</v>
      </c>
      <c r="V43" s="6"/>
      <c r="W43" s="7">
        <v>203942811370.32001</v>
      </c>
      <c r="X43" s="6"/>
      <c r="Y43" s="10">
        <v>4.2299999999999997E-2</v>
      </c>
    </row>
    <row r="44" spans="1:25" ht="18.75" x14ac:dyDescent="0.45">
      <c r="A44" s="2" t="s">
        <v>55</v>
      </c>
      <c r="C44" s="7">
        <v>2490764</v>
      </c>
      <c r="D44" s="6"/>
      <c r="E44" s="7">
        <v>40209921547</v>
      </c>
      <c r="F44" s="6"/>
      <c r="G44" s="7">
        <v>44789826131.477997</v>
      </c>
      <c r="H44" s="6"/>
      <c r="I44" s="7">
        <v>0</v>
      </c>
      <c r="J44" s="6"/>
      <c r="K44" s="7">
        <v>0</v>
      </c>
      <c r="L44" s="6"/>
      <c r="M44" s="15">
        <v>0</v>
      </c>
      <c r="N44" s="6"/>
      <c r="O44" s="7">
        <v>0</v>
      </c>
      <c r="P44" s="6"/>
      <c r="Q44" s="7">
        <v>2490764</v>
      </c>
      <c r="R44" s="6"/>
      <c r="S44" s="7">
        <v>19120</v>
      </c>
      <c r="T44" s="6"/>
      <c r="U44" s="7">
        <v>40209921547</v>
      </c>
      <c r="V44" s="6"/>
      <c r="W44" s="7">
        <v>47340048404.304001</v>
      </c>
      <c r="X44" s="6"/>
      <c r="Y44" s="10">
        <v>9.7999999999999997E-3</v>
      </c>
    </row>
    <row r="45" spans="1:25" ht="18.75" x14ac:dyDescent="0.45">
      <c r="A45" s="2" t="s">
        <v>56</v>
      </c>
      <c r="C45" s="7">
        <v>5200000</v>
      </c>
      <c r="D45" s="6"/>
      <c r="E45" s="7">
        <v>199084188743</v>
      </c>
      <c r="F45" s="6"/>
      <c r="G45" s="7">
        <v>108601950600</v>
      </c>
      <c r="H45" s="6"/>
      <c r="I45" s="7">
        <v>0</v>
      </c>
      <c r="J45" s="6"/>
      <c r="K45" s="7">
        <v>0</v>
      </c>
      <c r="L45" s="6"/>
      <c r="M45" s="15">
        <v>0</v>
      </c>
      <c r="N45" s="6"/>
      <c r="O45" s="7">
        <v>0</v>
      </c>
      <c r="P45" s="6"/>
      <c r="Q45" s="7">
        <v>5200000</v>
      </c>
      <c r="R45" s="6"/>
      <c r="S45" s="7">
        <v>28210</v>
      </c>
      <c r="T45" s="6"/>
      <c r="U45" s="7">
        <v>199084188743</v>
      </c>
      <c r="V45" s="6"/>
      <c r="W45" s="7">
        <v>145819182600</v>
      </c>
      <c r="X45" s="6"/>
      <c r="Y45" s="10">
        <v>3.0200000000000001E-2</v>
      </c>
    </row>
    <row r="46" spans="1:25" ht="18.75" x14ac:dyDescent="0.45">
      <c r="A46" s="2" t="s">
        <v>57</v>
      </c>
      <c r="C46" s="7">
        <v>2765000</v>
      </c>
      <c r="D46" s="6"/>
      <c r="E46" s="7">
        <v>8145688418</v>
      </c>
      <c r="F46" s="6"/>
      <c r="G46" s="7">
        <v>59616011542.5</v>
      </c>
      <c r="H46" s="6"/>
      <c r="I46" s="7">
        <v>0</v>
      </c>
      <c r="J46" s="6"/>
      <c r="K46" s="7">
        <v>0</v>
      </c>
      <c r="L46" s="6"/>
      <c r="M46" s="15">
        <v>0</v>
      </c>
      <c r="N46" s="6"/>
      <c r="O46" s="7">
        <v>0</v>
      </c>
      <c r="P46" s="6"/>
      <c r="Q46" s="7">
        <v>2765000</v>
      </c>
      <c r="R46" s="6"/>
      <c r="S46" s="7">
        <v>23510</v>
      </c>
      <c r="T46" s="6"/>
      <c r="U46" s="7">
        <v>8145688418</v>
      </c>
      <c r="V46" s="6"/>
      <c r="W46" s="7">
        <v>64618369357.5</v>
      </c>
      <c r="X46" s="6"/>
      <c r="Y46" s="10">
        <v>1.34E-2</v>
      </c>
    </row>
    <row r="47" spans="1:25" ht="18.75" x14ac:dyDescent="0.45">
      <c r="A47" s="2" t="s">
        <v>58</v>
      </c>
      <c r="C47" s="7">
        <v>510677</v>
      </c>
      <c r="D47" s="6"/>
      <c r="E47" s="7">
        <v>16268918838</v>
      </c>
      <c r="F47" s="6"/>
      <c r="G47" s="7">
        <v>11914274934.3195</v>
      </c>
      <c r="H47" s="6"/>
      <c r="I47" s="7">
        <v>0</v>
      </c>
      <c r="J47" s="6"/>
      <c r="K47" s="7">
        <v>0</v>
      </c>
      <c r="L47" s="6"/>
      <c r="M47" s="15">
        <v>0</v>
      </c>
      <c r="N47" s="6"/>
      <c r="O47" s="7">
        <v>0</v>
      </c>
      <c r="P47" s="6"/>
      <c r="Q47" s="7">
        <v>510677</v>
      </c>
      <c r="R47" s="6"/>
      <c r="S47" s="7">
        <v>30040</v>
      </c>
      <c r="T47" s="6"/>
      <c r="U47" s="7">
        <v>16268918838</v>
      </c>
      <c r="V47" s="6"/>
      <c r="W47" s="7">
        <v>15249459694.374001</v>
      </c>
      <c r="X47" s="6"/>
      <c r="Y47" s="10">
        <v>3.2000000000000002E-3</v>
      </c>
    </row>
    <row r="48" spans="1:25" ht="18.75" x14ac:dyDescent="0.45">
      <c r="A48" s="2" t="s">
        <v>60</v>
      </c>
      <c r="C48" s="7">
        <v>1694026</v>
      </c>
      <c r="D48" s="6"/>
      <c r="E48" s="7">
        <v>5428391121</v>
      </c>
      <c r="F48" s="6"/>
      <c r="G48" s="7">
        <v>8891237759.184</v>
      </c>
      <c r="H48" s="6"/>
      <c r="I48" s="7">
        <v>0</v>
      </c>
      <c r="J48" s="6"/>
      <c r="K48" s="7">
        <v>0</v>
      </c>
      <c r="L48" s="6"/>
      <c r="M48" s="15">
        <v>0</v>
      </c>
      <c r="N48" s="6"/>
      <c r="O48" s="7">
        <v>0</v>
      </c>
      <c r="P48" s="6"/>
      <c r="Q48" s="7">
        <v>1694026</v>
      </c>
      <c r="R48" s="6"/>
      <c r="S48" s="7">
        <v>8840</v>
      </c>
      <c r="T48" s="6"/>
      <c r="U48" s="7">
        <v>5428391121</v>
      </c>
      <c r="V48" s="6"/>
      <c r="W48" s="7">
        <v>14886087460.452</v>
      </c>
      <c r="X48" s="6"/>
      <c r="Y48" s="10">
        <v>3.0999999999999999E-3</v>
      </c>
    </row>
    <row r="49" spans="1:25" ht="18.75" x14ac:dyDescent="0.45">
      <c r="A49" s="2" t="s">
        <v>61</v>
      </c>
      <c r="C49" s="7">
        <v>1142895</v>
      </c>
      <c r="D49" s="6"/>
      <c r="E49" s="7">
        <v>256078371413</v>
      </c>
      <c r="F49" s="6"/>
      <c r="G49" s="7">
        <v>214417439028.117</v>
      </c>
      <c r="H49" s="6"/>
      <c r="I49" s="7">
        <v>0</v>
      </c>
      <c r="J49" s="6"/>
      <c r="K49" s="7">
        <v>0</v>
      </c>
      <c r="L49" s="6"/>
      <c r="M49" s="15">
        <v>0</v>
      </c>
      <c r="N49" s="6"/>
      <c r="O49" s="7">
        <v>0</v>
      </c>
      <c r="P49" s="6"/>
      <c r="Q49" s="7">
        <v>1142895</v>
      </c>
      <c r="R49" s="6"/>
      <c r="S49" s="7">
        <v>188732</v>
      </c>
      <c r="T49" s="6"/>
      <c r="U49" s="7">
        <v>256078371413</v>
      </c>
      <c r="V49" s="6"/>
      <c r="W49" s="7">
        <v>214417439028.117</v>
      </c>
      <c r="X49" s="6"/>
      <c r="Y49" s="10">
        <v>4.4400000000000002E-2</v>
      </c>
    </row>
    <row r="50" spans="1:25" ht="18.75" x14ac:dyDescent="0.45">
      <c r="A50" s="2" t="s">
        <v>62</v>
      </c>
      <c r="C50" s="7">
        <v>2000000</v>
      </c>
      <c r="D50" s="6"/>
      <c r="E50" s="7">
        <v>36434017288</v>
      </c>
      <c r="F50" s="6"/>
      <c r="G50" s="7">
        <v>42386292000</v>
      </c>
      <c r="H50" s="6"/>
      <c r="I50" s="7">
        <v>2118000</v>
      </c>
      <c r="J50" s="6"/>
      <c r="K50" s="7">
        <v>21104603689</v>
      </c>
      <c r="L50" s="6"/>
      <c r="M50" s="15">
        <v>0</v>
      </c>
      <c r="N50" s="6"/>
      <c r="O50" s="7">
        <v>0</v>
      </c>
      <c r="P50" s="6"/>
      <c r="Q50" s="7">
        <v>4118000</v>
      </c>
      <c r="R50" s="6"/>
      <c r="S50" s="7">
        <v>16700</v>
      </c>
      <c r="T50" s="6"/>
      <c r="U50" s="7">
        <v>57538620977</v>
      </c>
      <c r="V50" s="6"/>
      <c r="W50" s="7">
        <v>68361414930</v>
      </c>
      <c r="X50" s="6"/>
      <c r="Y50" s="10">
        <v>1.4200000000000001E-2</v>
      </c>
    </row>
    <row r="51" spans="1:25" ht="18.75" x14ac:dyDescent="0.45">
      <c r="A51" s="2" t="s">
        <v>63</v>
      </c>
      <c r="C51" s="7">
        <v>6950000</v>
      </c>
      <c r="D51" s="6"/>
      <c r="E51" s="7">
        <v>114960244199</v>
      </c>
      <c r="F51" s="6"/>
      <c r="G51" s="7">
        <v>93888519525</v>
      </c>
      <c r="H51" s="6"/>
      <c r="I51" s="7">
        <v>0</v>
      </c>
      <c r="J51" s="6"/>
      <c r="K51" s="7">
        <v>0</v>
      </c>
      <c r="L51" s="6"/>
      <c r="M51" s="15">
        <v>0</v>
      </c>
      <c r="N51" s="6"/>
      <c r="O51" s="7">
        <v>0</v>
      </c>
      <c r="P51" s="6"/>
      <c r="Q51" s="7">
        <v>6950000</v>
      </c>
      <c r="R51" s="6"/>
      <c r="S51" s="7">
        <v>14800</v>
      </c>
      <c r="T51" s="6"/>
      <c r="U51" s="7">
        <v>114960244199</v>
      </c>
      <c r="V51" s="6"/>
      <c r="W51" s="7">
        <v>102247983000</v>
      </c>
      <c r="X51" s="6"/>
      <c r="Y51" s="10">
        <v>2.12E-2</v>
      </c>
    </row>
    <row r="52" spans="1:25" ht="18.75" x14ac:dyDescent="0.45">
      <c r="A52" s="2" t="s">
        <v>64</v>
      </c>
      <c r="C52" s="7">
        <v>1000000</v>
      </c>
      <c r="D52" s="6"/>
      <c r="E52" s="7">
        <v>47300546512</v>
      </c>
      <c r="F52" s="6"/>
      <c r="G52" s="7">
        <v>37306696500</v>
      </c>
      <c r="H52" s="6"/>
      <c r="I52" s="7">
        <v>0</v>
      </c>
      <c r="J52" s="6"/>
      <c r="K52" s="7">
        <v>0</v>
      </c>
      <c r="L52" s="6"/>
      <c r="M52" s="15">
        <v>0</v>
      </c>
      <c r="N52" s="6"/>
      <c r="O52" s="7">
        <v>0</v>
      </c>
      <c r="P52" s="6"/>
      <c r="Q52" s="7">
        <v>1000000</v>
      </c>
      <c r="R52" s="6"/>
      <c r="S52" s="7">
        <v>37500</v>
      </c>
      <c r="T52" s="6"/>
      <c r="U52" s="7">
        <v>47300546512</v>
      </c>
      <c r="V52" s="6"/>
      <c r="W52" s="7">
        <v>37276875000</v>
      </c>
      <c r="X52" s="6"/>
      <c r="Y52" s="10">
        <v>7.7000000000000002E-3</v>
      </c>
    </row>
    <row r="53" spans="1:25" ht="18.75" x14ac:dyDescent="0.45">
      <c r="A53" s="2" t="s">
        <v>66</v>
      </c>
      <c r="C53" s="7">
        <v>5250000</v>
      </c>
      <c r="D53" s="6"/>
      <c r="E53" s="7">
        <v>25711733725</v>
      </c>
      <c r="F53" s="6"/>
      <c r="G53" s="7">
        <v>92215533375</v>
      </c>
      <c r="H53" s="6"/>
      <c r="I53" s="7">
        <v>1200000</v>
      </c>
      <c r="J53" s="6"/>
      <c r="K53" s="7">
        <v>22208590349</v>
      </c>
      <c r="L53" s="6"/>
      <c r="M53" s="15">
        <v>0</v>
      </c>
      <c r="N53" s="6"/>
      <c r="O53" s="7">
        <v>0</v>
      </c>
      <c r="P53" s="6"/>
      <c r="Q53" s="7">
        <v>6450000</v>
      </c>
      <c r="R53" s="6"/>
      <c r="S53" s="7">
        <v>18460</v>
      </c>
      <c r="T53" s="6"/>
      <c r="U53" s="7">
        <v>47920324074</v>
      </c>
      <c r="V53" s="6"/>
      <c r="W53" s="7">
        <v>118358551350</v>
      </c>
      <c r="X53" s="6"/>
      <c r="Y53" s="10">
        <v>2.4500000000000001E-2</v>
      </c>
    </row>
    <row r="54" spans="1:25" ht="18.75" x14ac:dyDescent="0.45">
      <c r="A54" s="2" t="s">
        <v>68</v>
      </c>
      <c r="C54" s="7">
        <v>7200000</v>
      </c>
      <c r="D54" s="6"/>
      <c r="E54" s="7">
        <v>247867467911</v>
      </c>
      <c r="F54" s="6"/>
      <c r="G54" s="7">
        <v>180145717200</v>
      </c>
      <c r="H54" s="6"/>
      <c r="I54" s="7">
        <v>13695660</v>
      </c>
      <c r="J54" s="6"/>
      <c r="K54" s="7">
        <v>106090574972</v>
      </c>
      <c r="L54" s="6"/>
      <c r="M54" s="15">
        <v>0</v>
      </c>
      <c r="N54" s="6"/>
      <c r="O54" s="7">
        <v>0</v>
      </c>
      <c r="P54" s="6"/>
      <c r="Q54" s="7">
        <v>20895660</v>
      </c>
      <c r="R54" s="6"/>
      <c r="S54" s="7">
        <v>15920</v>
      </c>
      <c r="T54" s="6"/>
      <c r="U54" s="7">
        <v>353958042883</v>
      </c>
      <c r="V54" s="6"/>
      <c r="W54" s="7">
        <v>330679586702.15997</v>
      </c>
      <c r="X54" s="6"/>
      <c r="Y54" s="10">
        <v>6.8500000000000005E-2</v>
      </c>
    </row>
    <row r="55" spans="1:25" ht="18.75" x14ac:dyDescent="0.45">
      <c r="A55" s="2" t="s">
        <v>69</v>
      </c>
      <c r="C55" s="7">
        <v>1000000</v>
      </c>
      <c r="D55" s="6"/>
      <c r="E55" s="7">
        <v>9423523115</v>
      </c>
      <c r="F55" s="6"/>
      <c r="G55" s="7">
        <v>22366125000</v>
      </c>
      <c r="H55" s="6"/>
      <c r="I55" s="7">
        <v>0</v>
      </c>
      <c r="J55" s="6"/>
      <c r="K55" s="7">
        <v>0</v>
      </c>
      <c r="L55" s="6"/>
      <c r="M55" s="15">
        <v>0</v>
      </c>
      <c r="N55" s="6"/>
      <c r="O55" s="7">
        <v>0</v>
      </c>
      <c r="P55" s="6"/>
      <c r="Q55" s="7">
        <v>1000000</v>
      </c>
      <c r="R55" s="6"/>
      <c r="S55" s="7">
        <v>29090</v>
      </c>
      <c r="T55" s="6"/>
      <c r="U55" s="7">
        <v>9423523115</v>
      </c>
      <c r="V55" s="6"/>
      <c r="W55" s="7">
        <v>28916914500</v>
      </c>
      <c r="X55" s="6"/>
      <c r="Y55" s="10">
        <v>6.0000000000000001E-3</v>
      </c>
    </row>
    <row r="56" spans="1:25" ht="18.75" x14ac:dyDescent="0.45">
      <c r="A56" s="2" t="s">
        <v>70</v>
      </c>
      <c r="C56" s="7">
        <v>499387</v>
      </c>
      <c r="D56" s="6"/>
      <c r="E56" s="7">
        <v>9523942323</v>
      </c>
      <c r="F56" s="6"/>
      <c r="G56" s="7">
        <v>13864889030.4855</v>
      </c>
      <c r="H56" s="6"/>
      <c r="I56" s="7">
        <v>0</v>
      </c>
      <c r="J56" s="6"/>
      <c r="K56" s="7">
        <v>0</v>
      </c>
      <c r="L56" s="6"/>
      <c r="M56" s="15">
        <v>0</v>
      </c>
      <c r="N56" s="6"/>
      <c r="O56" s="7">
        <v>0</v>
      </c>
      <c r="P56" s="6"/>
      <c r="Q56" s="7">
        <v>499387</v>
      </c>
      <c r="R56" s="6"/>
      <c r="S56" s="7">
        <v>26350</v>
      </c>
      <c r="T56" s="6"/>
      <c r="U56" s="7">
        <v>9523942323</v>
      </c>
      <c r="V56" s="6"/>
      <c r="W56" s="7">
        <v>13080552307.672501</v>
      </c>
      <c r="X56" s="6"/>
      <c r="Y56" s="10">
        <v>2.7000000000000001E-3</v>
      </c>
    </row>
    <row r="57" spans="1:25" ht="18.75" x14ac:dyDescent="0.45">
      <c r="A57" s="2" t="s">
        <v>71</v>
      </c>
      <c r="C57" s="7">
        <v>10200</v>
      </c>
      <c r="D57" s="6"/>
      <c r="E57" s="7">
        <v>698446833</v>
      </c>
      <c r="F57" s="6"/>
      <c r="G57" s="7">
        <v>465323353.82999998</v>
      </c>
      <c r="H57" s="6"/>
      <c r="I57" s="7">
        <v>0</v>
      </c>
      <c r="J57" s="6"/>
      <c r="K57" s="7">
        <v>0</v>
      </c>
      <c r="L57" s="6"/>
      <c r="M57" s="15">
        <v>0</v>
      </c>
      <c r="N57" s="6"/>
      <c r="O57" s="7">
        <v>0</v>
      </c>
      <c r="P57" s="6"/>
      <c r="Q57" s="7">
        <v>10200</v>
      </c>
      <c r="R57" s="6"/>
      <c r="S57" s="7">
        <v>45893</v>
      </c>
      <c r="T57" s="6"/>
      <c r="U57" s="7">
        <v>698446833</v>
      </c>
      <c r="V57" s="6"/>
      <c r="W57" s="7">
        <v>465323353.82999998</v>
      </c>
      <c r="X57" s="6"/>
      <c r="Y57" s="10">
        <v>1E-4</v>
      </c>
    </row>
    <row r="58" spans="1:25" ht="18.75" x14ac:dyDescent="0.45">
      <c r="A58" s="2" t="s">
        <v>73</v>
      </c>
      <c r="C58" s="7">
        <v>0</v>
      </c>
      <c r="D58" s="6"/>
      <c r="E58" s="7">
        <v>0</v>
      </c>
      <c r="F58" s="6"/>
      <c r="G58" s="7">
        <v>0</v>
      </c>
      <c r="H58" s="6"/>
      <c r="I58" s="7">
        <v>1000000</v>
      </c>
      <c r="J58" s="6"/>
      <c r="K58" s="7">
        <v>56051967948</v>
      </c>
      <c r="L58" s="6"/>
      <c r="M58" s="15">
        <v>0</v>
      </c>
      <c r="N58" s="6"/>
      <c r="O58" s="7">
        <v>0</v>
      </c>
      <c r="P58" s="6"/>
      <c r="Q58" s="7">
        <v>1000000</v>
      </c>
      <c r="R58" s="6"/>
      <c r="S58" s="7">
        <v>58000</v>
      </c>
      <c r="T58" s="6"/>
      <c r="U58" s="7">
        <v>56051967948</v>
      </c>
      <c r="V58" s="6"/>
      <c r="W58" s="7">
        <v>57654900000</v>
      </c>
      <c r="X58" s="6"/>
      <c r="Y58" s="10">
        <v>1.2E-2</v>
      </c>
    </row>
    <row r="59" spans="1:25" ht="18.75" x14ac:dyDescent="0.45">
      <c r="A59" s="2" t="s">
        <v>74</v>
      </c>
      <c r="C59" s="7">
        <v>0</v>
      </c>
      <c r="D59" s="6"/>
      <c r="E59" s="7">
        <v>0</v>
      </c>
      <c r="F59" s="6"/>
      <c r="G59" s="7">
        <v>0</v>
      </c>
      <c r="H59" s="6"/>
      <c r="I59" s="7">
        <v>3200000</v>
      </c>
      <c r="J59" s="6"/>
      <c r="K59" s="7">
        <v>52014138706</v>
      </c>
      <c r="L59" s="6"/>
      <c r="M59" s="15">
        <v>0</v>
      </c>
      <c r="N59" s="6"/>
      <c r="O59" s="7">
        <v>0</v>
      </c>
      <c r="P59" s="6"/>
      <c r="Q59" s="7">
        <v>3200000</v>
      </c>
      <c r="R59" s="6"/>
      <c r="S59" s="7">
        <v>16075</v>
      </c>
      <c r="T59" s="6"/>
      <c r="U59" s="7">
        <v>52014138706</v>
      </c>
      <c r="V59" s="6"/>
      <c r="W59" s="7">
        <v>51133932000</v>
      </c>
      <c r="X59" s="6"/>
      <c r="Y59" s="10">
        <v>1.06E-2</v>
      </c>
    </row>
    <row r="60" spans="1:25" ht="18.75" x14ac:dyDescent="0.45">
      <c r="A60" s="2" t="s">
        <v>75</v>
      </c>
      <c r="C60" s="7">
        <v>0</v>
      </c>
      <c r="D60" s="6"/>
      <c r="E60" s="7">
        <v>0</v>
      </c>
      <c r="F60" s="6"/>
      <c r="G60" s="7">
        <v>0</v>
      </c>
      <c r="H60" s="6"/>
      <c r="I60" s="7">
        <v>474516</v>
      </c>
      <c r="J60" s="6"/>
      <c r="K60" s="7">
        <v>6879130325</v>
      </c>
      <c r="L60" s="6"/>
      <c r="M60" s="15">
        <v>0</v>
      </c>
      <c r="N60" s="6"/>
      <c r="O60" s="7">
        <v>0</v>
      </c>
      <c r="P60" s="6"/>
      <c r="Q60" s="7">
        <v>474516</v>
      </c>
      <c r="R60" s="6"/>
      <c r="S60" s="7">
        <v>17685</v>
      </c>
      <c r="T60" s="6"/>
      <c r="U60" s="7">
        <v>6879130325</v>
      </c>
      <c r="V60" s="6"/>
      <c r="W60" s="7">
        <v>8341884158.0129995</v>
      </c>
      <c r="X60" s="6"/>
      <c r="Y60" s="10">
        <v>1.6999999999999999E-3</v>
      </c>
    </row>
    <row r="61" spans="1:25" ht="18.75" x14ac:dyDescent="0.45">
      <c r="A61" s="2" t="s">
        <v>76</v>
      </c>
      <c r="C61" s="7">
        <v>0</v>
      </c>
      <c r="D61" s="6"/>
      <c r="E61" s="7">
        <v>0</v>
      </c>
      <c r="F61" s="6"/>
      <c r="G61" s="7">
        <v>0</v>
      </c>
      <c r="H61" s="6"/>
      <c r="I61" s="7">
        <v>1169230</v>
      </c>
      <c r="J61" s="6"/>
      <c r="K61" s="7">
        <v>48486152329</v>
      </c>
      <c r="L61" s="6"/>
      <c r="M61" s="15">
        <v>0</v>
      </c>
      <c r="N61" s="6"/>
      <c r="O61" s="7">
        <v>0</v>
      </c>
      <c r="P61" s="6"/>
      <c r="Q61" s="7">
        <v>1169230</v>
      </c>
      <c r="R61" s="6"/>
      <c r="S61" s="7">
        <v>55520</v>
      </c>
      <c r="T61" s="6"/>
      <c r="U61" s="7">
        <v>48486152329</v>
      </c>
      <c r="V61" s="6"/>
      <c r="W61" s="7">
        <v>64529401484.879997</v>
      </c>
      <c r="X61" s="6"/>
      <c r="Y61" s="10">
        <v>1.34E-2</v>
      </c>
    </row>
    <row r="62" spans="1:25" ht="18.75" x14ac:dyDescent="0.45">
      <c r="A62" s="2" t="s">
        <v>77</v>
      </c>
      <c r="C62" s="7">
        <v>0</v>
      </c>
      <c r="D62" s="6"/>
      <c r="E62" s="7">
        <v>0</v>
      </c>
      <c r="F62" s="6"/>
      <c r="G62" s="7">
        <v>0</v>
      </c>
      <c r="H62" s="6"/>
      <c r="I62" s="7">
        <v>950000</v>
      </c>
      <c r="J62" s="6"/>
      <c r="K62" s="7">
        <v>156759930088</v>
      </c>
      <c r="L62" s="6"/>
      <c r="M62" s="15">
        <v>0</v>
      </c>
      <c r="N62" s="6"/>
      <c r="O62" s="7">
        <v>0</v>
      </c>
      <c r="P62" s="6"/>
      <c r="Q62" s="7">
        <v>950000</v>
      </c>
      <c r="R62" s="6"/>
      <c r="S62" s="7">
        <v>160790</v>
      </c>
      <c r="T62" s="6"/>
      <c r="U62" s="7">
        <v>156759930088</v>
      </c>
      <c r="V62" s="6"/>
      <c r="W62" s="7">
        <v>151841634525</v>
      </c>
      <c r="X62" s="6"/>
      <c r="Y62" s="10">
        <v>3.15E-2</v>
      </c>
    </row>
    <row r="63" spans="1:25" ht="18.75" x14ac:dyDescent="0.45">
      <c r="A63" s="2" t="s">
        <v>78</v>
      </c>
      <c r="C63" s="7">
        <v>0</v>
      </c>
      <c r="D63" s="6"/>
      <c r="E63" s="7">
        <v>0</v>
      </c>
      <c r="F63" s="6"/>
      <c r="G63" s="7">
        <v>0</v>
      </c>
      <c r="H63" s="6"/>
      <c r="I63" s="7">
        <v>1200000</v>
      </c>
      <c r="J63" s="6"/>
      <c r="K63" s="7">
        <v>22977302958</v>
      </c>
      <c r="L63" s="6"/>
      <c r="M63" s="15">
        <v>0</v>
      </c>
      <c r="N63" s="6"/>
      <c r="O63" s="7">
        <v>0</v>
      </c>
      <c r="P63" s="6"/>
      <c r="Q63" s="7">
        <v>1200000</v>
      </c>
      <c r="R63" s="6"/>
      <c r="S63" s="7">
        <v>20600</v>
      </c>
      <c r="T63" s="6"/>
      <c r="U63" s="7">
        <f>22977302958+60</f>
        <v>22977303018</v>
      </c>
      <c r="V63" s="6"/>
      <c r="W63" s="7">
        <v>24572916047</v>
      </c>
      <c r="X63" s="6"/>
      <c r="Y63" s="10">
        <v>5.1000000000000004E-3</v>
      </c>
    </row>
    <row r="64" spans="1:25" ht="18.75" thickBot="1" x14ac:dyDescent="0.45">
      <c r="E64" s="14">
        <f>SUM(E9:E63)</f>
        <v>4001021222314</v>
      </c>
      <c r="F64" s="4"/>
      <c r="G64" s="14">
        <f>SUM(G9:G63)</f>
        <v>3938890379453.2163</v>
      </c>
      <c r="K64" s="8">
        <f>SUM(K9:K63)</f>
        <v>589987083326</v>
      </c>
      <c r="O64" s="5">
        <f>SUM(O9:O63)</f>
        <v>664059545724</v>
      </c>
      <c r="U64" s="14">
        <f>SUM(U9:U63)</f>
        <v>4005759695552</v>
      </c>
      <c r="V64" s="4"/>
      <c r="W64" s="14">
        <f>SUM(W9:W63)</f>
        <v>4405638038931.0957</v>
      </c>
    </row>
    <row r="65" spans="21:23" ht="18.75" thickTop="1" x14ac:dyDescent="0.4"/>
    <row r="66" spans="21:23" x14ac:dyDescent="0.4">
      <c r="U66" s="7"/>
      <c r="W66" s="7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1"/>
  <sheetViews>
    <sheetView rightToLeft="1" topLeftCell="A58" workbookViewId="0">
      <selection activeCell="Q74" sqref="Q74"/>
    </sheetView>
  </sheetViews>
  <sheetFormatPr defaultRowHeight="18" x14ac:dyDescent="0.4"/>
  <cols>
    <col min="1" max="1" width="30.710937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17.85546875" style="1" customWidth="1"/>
    <col min="18" max="18" width="1" style="1" customWidth="1"/>
    <col min="19" max="19" width="12.7109375" style="1" bestFit="1" customWidth="1"/>
    <col min="20" max="20" width="13.85546875" style="1" bestFit="1" customWidth="1"/>
    <col min="21" max="21" width="11.5703125" style="1" customWidth="1"/>
    <col min="22" max="16384" width="9.140625" style="1"/>
  </cols>
  <sheetData>
    <row r="2" spans="1:1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7.75" x14ac:dyDescent="0.4">
      <c r="A3" s="21" t="s">
        <v>130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7.75" x14ac:dyDescent="0.4">
      <c r="A6" s="21" t="s">
        <v>3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H6" s="21" t="s">
        <v>132</v>
      </c>
      <c r="I6" s="21" t="s">
        <v>132</v>
      </c>
      <c r="K6" s="21" t="s">
        <v>133</v>
      </c>
      <c r="L6" s="21" t="s">
        <v>133</v>
      </c>
      <c r="M6" s="21" t="s">
        <v>133</v>
      </c>
      <c r="N6" s="21" t="s">
        <v>133</v>
      </c>
      <c r="O6" s="21" t="s">
        <v>133</v>
      </c>
      <c r="P6" s="21" t="s">
        <v>133</v>
      </c>
      <c r="Q6" s="21" t="s">
        <v>133</v>
      </c>
    </row>
    <row r="7" spans="1:17" ht="101.25" customHeight="1" x14ac:dyDescent="0.4">
      <c r="A7" s="21" t="s">
        <v>3</v>
      </c>
      <c r="C7" s="21" t="s">
        <v>7</v>
      </c>
      <c r="D7" s="4"/>
      <c r="E7" s="21" t="s">
        <v>187</v>
      </c>
      <c r="F7" s="4"/>
      <c r="G7" s="21" t="s">
        <v>188</v>
      </c>
      <c r="H7" s="4"/>
      <c r="I7" s="22" t="s">
        <v>317</v>
      </c>
      <c r="J7" s="4"/>
      <c r="K7" s="21" t="s">
        <v>7</v>
      </c>
      <c r="L7" s="4"/>
      <c r="M7" s="21" t="s">
        <v>187</v>
      </c>
      <c r="N7" s="4"/>
      <c r="O7" s="21" t="s">
        <v>188</v>
      </c>
      <c r="P7" s="4"/>
      <c r="Q7" s="22" t="s">
        <v>317</v>
      </c>
    </row>
    <row r="8" spans="1:17" ht="18.75" x14ac:dyDescent="0.45">
      <c r="A8" s="2" t="s">
        <v>43</v>
      </c>
      <c r="C8" s="11">
        <v>2300000</v>
      </c>
      <c r="D8" s="4"/>
      <c r="E8" s="11">
        <v>33042338110</v>
      </c>
      <c r="F8" s="4"/>
      <c r="G8" s="11">
        <v>45272081114</v>
      </c>
      <c r="H8" s="4"/>
      <c r="I8" s="17">
        <v>-12229743004</v>
      </c>
      <c r="J8" s="4"/>
      <c r="K8" s="11">
        <v>4500000</v>
      </c>
      <c r="L8" s="4"/>
      <c r="M8" s="11">
        <v>59482080244</v>
      </c>
      <c r="N8" s="4"/>
      <c r="O8" s="11">
        <v>92181815679</v>
      </c>
      <c r="P8" s="4"/>
      <c r="Q8" s="17">
        <v>-32699735435</v>
      </c>
    </row>
    <row r="9" spans="1:17" ht="18.75" x14ac:dyDescent="0.45">
      <c r="A9" s="2" t="s">
        <v>22</v>
      </c>
      <c r="C9" s="11">
        <v>7717412</v>
      </c>
      <c r="D9" s="4"/>
      <c r="E9" s="11">
        <v>54588929878</v>
      </c>
      <c r="F9" s="4"/>
      <c r="G9" s="11">
        <v>52169701704</v>
      </c>
      <c r="H9" s="4"/>
      <c r="I9" s="17">
        <v>2419228174</v>
      </c>
      <c r="J9" s="4"/>
      <c r="K9" s="11">
        <v>11129718</v>
      </c>
      <c r="L9" s="4"/>
      <c r="M9" s="11">
        <v>77490790689</v>
      </c>
      <c r="N9" s="4"/>
      <c r="O9" s="11">
        <v>75236888755</v>
      </c>
      <c r="P9" s="4"/>
      <c r="Q9" s="17">
        <v>2253901934</v>
      </c>
    </row>
    <row r="10" spans="1:17" ht="18.75" x14ac:dyDescent="0.45">
      <c r="A10" s="2" t="s">
        <v>21</v>
      </c>
      <c r="C10" s="11">
        <v>2832040</v>
      </c>
      <c r="D10" s="4"/>
      <c r="E10" s="11">
        <v>84833497258</v>
      </c>
      <c r="F10" s="4"/>
      <c r="G10" s="11">
        <v>46059339590</v>
      </c>
      <c r="H10" s="4"/>
      <c r="I10" s="17">
        <v>38774157668</v>
      </c>
      <c r="J10" s="4"/>
      <c r="K10" s="11">
        <v>6056955</v>
      </c>
      <c r="L10" s="4"/>
      <c r="M10" s="11">
        <v>176373637307</v>
      </c>
      <c r="N10" s="4"/>
      <c r="O10" s="11">
        <v>121384134780</v>
      </c>
      <c r="P10" s="4"/>
      <c r="Q10" s="17">
        <v>54989502527</v>
      </c>
    </row>
    <row r="11" spans="1:17" ht="18.75" x14ac:dyDescent="0.45">
      <c r="A11" s="2" t="s">
        <v>51</v>
      </c>
      <c r="C11" s="11">
        <v>2600000</v>
      </c>
      <c r="D11" s="4"/>
      <c r="E11" s="11">
        <v>30835899100</v>
      </c>
      <c r="F11" s="4"/>
      <c r="G11" s="11">
        <v>28227223280</v>
      </c>
      <c r="H11" s="4"/>
      <c r="I11" s="17">
        <v>2608675820</v>
      </c>
      <c r="J11" s="4"/>
      <c r="K11" s="11">
        <v>2600000</v>
      </c>
      <c r="L11" s="4"/>
      <c r="M11" s="11">
        <v>30835899100</v>
      </c>
      <c r="N11" s="4"/>
      <c r="O11" s="11">
        <v>28227223280</v>
      </c>
      <c r="P11" s="4"/>
      <c r="Q11" s="17">
        <v>2608675820</v>
      </c>
    </row>
    <row r="12" spans="1:17" ht="18.75" x14ac:dyDescent="0.45">
      <c r="A12" s="2" t="s">
        <v>17</v>
      </c>
      <c r="C12" s="11">
        <v>65000000</v>
      </c>
      <c r="D12" s="4"/>
      <c r="E12" s="11">
        <v>242971666939</v>
      </c>
      <c r="F12" s="4"/>
      <c r="G12" s="11">
        <v>201758352335</v>
      </c>
      <c r="H12" s="4"/>
      <c r="I12" s="17">
        <v>41213314604</v>
      </c>
      <c r="J12" s="4"/>
      <c r="K12" s="11">
        <v>65000000</v>
      </c>
      <c r="L12" s="4"/>
      <c r="M12" s="11">
        <v>242971666939</v>
      </c>
      <c r="N12" s="4"/>
      <c r="O12" s="11">
        <v>201758352335</v>
      </c>
      <c r="P12" s="4"/>
      <c r="Q12" s="17">
        <v>41213314604</v>
      </c>
    </row>
    <row r="13" spans="1:17" ht="18.75" x14ac:dyDescent="0.45">
      <c r="A13" s="2" t="s">
        <v>20</v>
      </c>
      <c r="C13" s="11">
        <v>8474351</v>
      </c>
      <c r="D13" s="4"/>
      <c r="E13" s="11">
        <v>42900905421</v>
      </c>
      <c r="F13" s="4"/>
      <c r="G13" s="11">
        <v>50550824465</v>
      </c>
      <c r="H13" s="4"/>
      <c r="I13" s="17">
        <v>-7649919044</v>
      </c>
      <c r="J13" s="4"/>
      <c r="K13" s="11">
        <v>8474351</v>
      </c>
      <c r="L13" s="4"/>
      <c r="M13" s="11">
        <v>42900905421</v>
      </c>
      <c r="N13" s="4"/>
      <c r="O13" s="11">
        <v>50550824465</v>
      </c>
      <c r="P13" s="4"/>
      <c r="Q13" s="17">
        <v>-7649919044</v>
      </c>
    </row>
    <row r="14" spans="1:17" ht="18.75" x14ac:dyDescent="0.45">
      <c r="A14" s="2" t="s">
        <v>44</v>
      </c>
      <c r="C14" s="11">
        <v>4900000</v>
      </c>
      <c r="D14" s="4"/>
      <c r="E14" s="11">
        <v>91864138048</v>
      </c>
      <c r="F14" s="4"/>
      <c r="G14" s="11">
        <v>68417685432</v>
      </c>
      <c r="H14" s="4"/>
      <c r="I14" s="17">
        <v>23446452616</v>
      </c>
      <c r="J14" s="4"/>
      <c r="K14" s="11">
        <v>4900001</v>
      </c>
      <c r="L14" s="4"/>
      <c r="M14" s="11">
        <v>91864138049</v>
      </c>
      <c r="N14" s="4"/>
      <c r="O14" s="11">
        <v>68417699395</v>
      </c>
      <c r="P14" s="4"/>
      <c r="Q14" s="17">
        <v>23446438654</v>
      </c>
    </row>
    <row r="15" spans="1:17" ht="18.75" x14ac:dyDescent="0.45">
      <c r="A15" s="2" t="s">
        <v>23</v>
      </c>
      <c r="C15" s="11">
        <v>42015</v>
      </c>
      <c r="D15" s="4"/>
      <c r="E15" s="11">
        <v>7384167043</v>
      </c>
      <c r="F15" s="4"/>
      <c r="G15" s="11">
        <v>7422511040</v>
      </c>
      <c r="H15" s="4"/>
      <c r="I15" s="17">
        <v>-38343997</v>
      </c>
      <c r="J15" s="4"/>
      <c r="K15" s="11">
        <v>153000</v>
      </c>
      <c r="L15" s="4"/>
      <c r="M15" s="11">
        <v>31842036391</v>
      </c>
      <c r="N15" s="4"/>
      <c r="O15" s="11">
        <v>27029493968</v>
      </c>
      <c r="P15" s="4"/>
      <c r="Q15" s="17">
        <v>4812542423</v>
      </c>
    </row>
    <row r="16" spans="1:17" ht="18.75" x14ac:dyDescent="0.45">
      <c r="A16" s="2" t="s">
        <v>30</v>
      </c>
      <c r="C16" s="11">
        <v>10344102</v>
      </c>
      <c r="D16" s="4"/>
      <c r="E16" s="11">
        <v>75638003927</v>
      </c>
      <c r="F16" s="4"/>
      <c r="G16" s="11">
        <v>93552553406</v>
      </c>
      <c r="H16" s="4"/>
      <c r="I16" s="17">
        <v>-17914549479</v>
      </c>
      <c r="J16" s="4"/>
      <c r="K16" s="11">
        <v>10344102</v>
      </c>
      <c r="L16" s="4"/>
      <c r="M16" s="11">
        <v>75638003927</v>
      </c>
      <c r="N16" s="4"/>
      <c r="O16" s="11">
        <v>93552553406</v>
      </c>
      <c r="P16" s="4"/>
      <c r="Q16" s="17">
        <v>-17914549479</v>
      </c>
    </row>
    <row r="17" spans="1:17" ht="18.75" x14ac:dyDescent="0.45">
      <c r="A17" s="2" t="s">
        <v>35</v>
      </c>
      <c r="C17" s="17">
        <v>0</v>
      </c>
      <c r="D17" s="4"/>
      <c r="E17" s="17">
        <v>0</v>
      </c>
      <c r="F17" s="4"/>
      <c r="G17" s="17">
        <v>0</v>
      </c>
      <c r="H17" s="4"/>
      <c r="I17" s="17">
        <v>0</v>
      </c>
      <c r="J17" s="4"/>
      <c r="K17" s="11">
        <v>68061</v>
      </c>
      <c r="L17" s="4"/>
      <c r="M17" s="11">
        <v>1232692999</v>
      </c>
      <c r="N17" s="4"/>
      <c r="O17" s="11">
        <v>761925904</v>
      </c>
      <c r="P17" s="4"/>
      <c r="Q17" s="17">
        <v>470767095</v>
      </c>
    </row>
    <row r="18" spans="1:17" ht="18.75" x14ac:dyDescent="0.45">
      <c r="A18" s="2" t="s">
        <v>49</v>
      </c>
      <c r="C18" s="17">
        <v>0</v>
      </c>
      <c r="D18" s="4"/>
      <c r="E18" s="17">
        <v>0</v>
      </c>
      <c r="F18" s="4"/>
      <c r="G18" s="17">
        <v>0</v>
      </c>
      <c r="H18" s="4"/>
      <c r="I18" s="17">
        <v>0</v>
      </c>
      <c r="J18" s="4"/>
      <c r="K18" s="11">
        <v>1000000</v>
      </c>
      <c r="L18" s="4"/>
      <c r="M18" s="11">
        <v>28138398732</v>
      </c>
      <c r="N18" s="4"/>
      <c r="O18" s="11">
        <v>20218512056</v>
      </c>
      <c r="P18" s="4"/>
      <c r="Q18" s="17">
        <v>7919886676</v>
      </c>
    </row>
    <row r="19" spans="1:17" ht="18.75" x14ac:dyDescent="0.45">
      <c r="A19" s="2" t="s">
        <v>47</v>
      </c>
      <c r="C19" s="17">
        <v>0</v>
      </c>
      <c r="D19" s="4"/>
      <c r="E19" s="17">
        <v>0</v>
      </c>
      <c r="F19" s="4"/>
      <c r="G19" s="17">
        <v>0</v>
      </c>
      <c r="H19" s="4"/>
      <c r="I19" s="17">
        <v>0</v>
      </c>
      <c r="J19" s="4"/>
      <c r="K19" s="11">
        <v>7735693</v>
      </c>
      <c r="L19" s="4"/>
      <c r="M19" s="11">
        <v>119879550692</v>
      </c>
      <c r="N19" s="4"/>
      <c r="O19" s="11">
        <v>117395951642</v>
      </c>
      <c r="P19" s="4"/>
      <c r="Q19" s="17">
        <v>2483599050</v>
      </c>
    </row>
    <row r="20" spans="1:17" ht="18.75" x14ac:dyDescent="0.45">
      <c r="A20" s="2" t="s">
        <v>183</v>
      </c>
      <c r="C20" s="17">
        <v>0</v>
      </c>
      <c r="D20" s="4"/>
      <c r="E20" s="17">
        <v>0</v>
      </c>
      <c r="F20" s="4"/>
      <c r="G20" s="17">
        <v>0</v>
      </c>
      <c r="H20" s="4"/>
      <c r="I20" s="17">
        <v>0</v>
      </c>
      <c r="J20" s="4"/>
      <c r="K20" s="11">
        <v>9364474</v>
      </c>
      <c r="L20" s="4"/>
      <c r="M20" s="11">
        <v>247094492004</v>
      </c>
      <c r="N20" s="4"/>
      <c r="O20" s="11">
        <v>147694739792</v>
      </c>
      <c r="P20" s="4"/>
      <c r="Q20" s="17">
        <v>99399752212</v>
      </c>
    </row>
    <row r="21" spans="1:17" ht="18.75" x14ac:dyDescent="0.45">
      <c r="A21" s="2" t="s">
        <v>189</v>
      </c>
      <c r="C21" s="17">
        <v>0</v>
      </c>
      <c r="D21" s="4"/>
      <c r="E21" s="17">
        <v>0</v>
      </c>
      <c r="F21" s="4"/>
      <c r="G21" s="17">
        <v>0</v>
      </c>
      <c r="H21" s="4"/>
      <c r="I21" s="17">
        <v>0</v>
      </c>
      <c r="J21" s="4"/>
      <c r="K21" s="11">
        <v>6640000</v>
      </c>
      <c r="L21" s="4"/>
      <c r="M21" s="11">
        <v>142478971576</v>
      </c>
      <c r="N21" s="4"/>
      <c r="O21" s="11">
        <v>125420654579</v>
      </c>
      <c r="P21" s="4"/>
      <c r="Q21" s="17">
        <v>17058316997</v>
      </c>
    </row>
    <row r="22" spans="1:17" ht="18.75" x14ac:dyDescent="0.45">
      <c r="A22" s="2" t="s">
        <v>190</v>
      </c>
      <c r="C22" s="17">
        <v>0</v>
      </c>
      <c r="D22" s="4"/>
      <c r="E22" s="17">
        <v>0</v>
      </c>
      <c r="F22" s="4"/>
      <c r="G22" s="17">
        <v>0</v>
      </c>
      <c r="H22" s="4"/>
      <c r="I22" s="17">
        <v>0</v>
      </c>
      <c r="J22" s="4"/>
      <c r="K22" s="11">
        <v>173</v>
      </c>
      <c r="L22" s="4"/>
      <c r="M22" s="11">
        <v>2664480</v>
      </c>
      <c r="N22" s="4"/>
      <c r="O22" s="11">
        <v>2685103</v>
      </c>
      <c r="P22" s="4"/>
      <c r="Q22" s="17">
        <v>-20623</v>
      </c>
    </row>
    <row r="23" spans="1:17" ht="18.75" x14ac:dyDescent="0.45">
      <c r="A23" s="2" t="s">
        <v>68</v>
      </c>
      <c r="C23" s="17">
        <v>0</v>
      </c>
      <c r="D23" s="4"/>
      <c r="E23" s="17">
        <v>0</v>
      </c>
      <c r="F23" s="4"/>
      <c r="G23" s="17">
        <v>0</v>
      </c>
      <c r="H23" s="4"/>
      <c r="I23" s="17">
        <v>0</v>
      </c>
      <c r="J23" s="4"/>
      <c r="K23" s="11">
        <v>2750000</v>
      </c>
      <c r="L23" s="4"/>
      <c r="M23" s="11">
        <v>84206458359</v>
      </c>
      <c r="N23" s="4"/>
      <c r="O23" s="11">
        <v>37632871753</v>
      </c>
      <c r="P23" s="4"/>
      <c r="Q23" s="17">
        <v>46573586606</v>
      </c>
    </row>
    <row r="24" spans="1:17" ht="18.75" x14ac:dyDescent="0.45">
      <c r="A24" s="2" t="s">
        <v>191</v>
      </c>
      <c r="C24" s="17">
        <v>0</v>
      </c>
      <c r="D24" s="4"/>
      <c r="E24" s="17">
        <v>0</v>
      </c>
      <c r="F24" s="4"/>
      <c r="G24" s="17">
        <v>0</v>
      </c>
      <c r="H24" s="4"/>
      <c r="I24" s="17">
        <v>0</v>
      </c>
      <c r="J24" s="4"/>
      <c r="K24" s="11">
        <v>15200000</v>
      </c>
      <c r="L24" s="4"/>
      <c r="M24" s="11">
        <v>54998798400</v>
      </c>
      <c r="N24" s="4"/>
      <c r="O24" s="11">
        <v>58905471107</v>
      </c>
      <c r="P24" s="4"/>
      <c r="Q24" s="17">
        <v>-3906672707</v>
      </c>
    </row>
    <row r="25" spans="1:17" ht="18.75" x14ac:dyDescent="0.45">
      <c r="A25" s="2" t="s">
        <v>192</v>
      </c>
      <c r="C25" s="17">
        <v>0</v>
      </c>
      <c r="D25" s="4"/>
      <c r="E25" s="17">
        <v>0</v>
      </c>
      <c r="F25" s="4"/>
      <c r="G25" s="17">
        <v>0</v>
      </c>
      <c r="H25" s="4"/>
      <c r="I25" s="17">
        <v>0</v>
      </c>
      <c r="J25" s="4"/>
      <c r="K25" s="11">
        <v>1303097</v>
      </c>
      <c r="L25" s="4"/>
      <c r="M25" s="11">
        <v>41023531289</v>
      </c>
      <c r="N25" s="4"/>
      <c r="O25" s="11">
        <v>20221594767</v>
      </c>
      <c r="P25" s="4"/>
      <c r="Q25" s="17">
        <v>20801936522</v>
      </c>
    </row>
    <row r="26" spans="1:17" ht="18.75" x14ac:dyDescent="0.45">
      <c r="A26" s="2" t="s">
        <v>54</v>
      </c>
      <c r="C26" s="17">
        <v>0</v>
      </c>
      <c r="D26" s="4"/>
      <c r="E26" s="17">
        <v>0</v>
      </c>
      <c r="F26" s="4"/>
      <c r="G26" s="17">
        <v>0</v>
      </c>
      <c r="H26" s="4"/>
      <c r="I26" s="17">
        <v>0</v>
      </c>
      <c r="J26" s="4"/>
      <c r="K26" s="11">
        <v>8070280</v>
      </c>
      <c r="L26" s="4"/>
      <c r="M26" s="11">
        <v>115980567817</v>
      </c>
      <c r="N26" s="4"/>
      <c r="O26" s="11">
        <v>96391411415</v>
      </c>
      <c r="P26" s="4"/>
      <c r="Q26" s="17">
        <v>19589156402</v>
      </c>
    </row>
    <row r="27" spans="1:17" ht="18.75" x14ac:dyDescent="0.45">
      <c r="A27" s="2" t="s">
        <v>193</v>
      </c>
      <c r="C27" s="17">
        <v>0</v>
      </c>
      <c r="D27" s="4"/>
      <c r="E27" s="17">
        <v>0</v>
      </c>
      <c r="F27" s="4"/>
      <c r="G27" s="17">
        <v>0</v>
      </c>
      <c r="H27" s="4"/>
      <c r="I27" s="17">
        <v>0</v>
      </c>
      <c r="J27" s="4"/>
      <c r="K27" s="11">
        <v>300000</v>
      </c>
      <c r="L27" s="4"/>
      <c r="M27" s="11">
        <v>30966645828</v>
      </c>
      <c r="N27" s="4"/>
      <c r="O27" s="11">
        <v>42855597787</v>
      </c>
      <c r="P27" s="4"/>
      <c r="Q27" s="17">
        <v>-11888951959</v>
      </c>
    </row>
    <row r="28" spans="1:17" ht="18.75" x14ac:dyDescent="0.45">
      <c r="A28" s="2" t="s">
        <v>77</v>
      </c>
      <c r="C28" s="17">
        <v>0</v>
      </c>
      <c r="D28" s="4"/>
      <c r="E28" s="17">
        <v>0</v>
      </c>
      <c r="F28" s="4"/>
      <c r="G28" s="17">
        <v>0</v>
      </c>
      <c r="H28" s="4"/>
      <c r="I28" s="17">
        <v>0</v>
      </c>
      <c r="J28" s="4"/>
      <c r="K28" s="11">
        <v>300000</v>
      </c>
      <c r="L28" s="4"/>
      <c r="M28" s="11">
        <v>50870289562</v>
      </c>
      <c r="N28" s="4"/>
      <c r="O28" s="11">
        <v>37408569375</v>
      </c>
      <c r="P28" s="4"/>
      <c r="Q28" s="17">
        <v>13461720187</v>
      </c>
    </row>
    <row r="29" spans="1:17" ht="18.75" x14ac:dyDescent="0.45">
      <c r="A29" s="2" t="s">
        <v>70</v>
      </c>
      <c r="C29" s="17">
        <v>0</v>
      </c>
      <c r="D29" s="4"/>
      <c r="E29" s="17">
        <v>0</v>
      </c>
      <c r="F29" s="4"/>
      <c r="G29" s="17">
        <v>0</v>
      </c>
      <c r="H29" s="4"/>
      <c r="I29" s="17">
        <v>0</v>
      </c>
      <c r="J29" s="4"/>
      <c r="K29" s="11">
        <v>3500613</v>
      </c>
      <c r="L29" s="4"/>
      <c r="M29" s="11">
        <v>282466171210</v>
      </c>
      <c r="N29" s="4"/>
      <c r="O29" s="11">
        <v>82601761069</v>
      </c>
      <c r="P29" s="4"/>
      <c r="Q29" s="17">
        <v>199864410141</v>
      </c>
    </row>
    <row r="30" spans="1:17" ht="18.75" x14ac:dyDescent="0.45">
      <c r="A30" s="2" t="s">
        <v>194</v>
      </c>
      <c r="C30" s="17">
        <v>0</v>
      </c>
      <c r="D30" s="4"/>
      <c r="E30" s="17">
        <v>0</v>
      </c>
      <c r="F30" s="4"/>
      <c r="G30" s="17">
        <v>0</v>
      </c>
      <c r="H30" s="4"/>
      <c r="I30" s="17">
        <v>0</v>
      </c>
      <c r="J30" s="4"/>
      <c r="K30" s="11">
        <v>4850000</v>
      </c>
      <c r="L30" s="4"/>
      <c r="M30" s="11">
        <v>232839315587</v>
      </c>
      <c r="N30" s="4"/>
      <c r="O30" s="11">
        <v>201413236908</v>
      </c>
      <c r="P30" s="4"/>
      <c r="Q30" s="17">
        <v>31426078679</v>
      </c>
    </row>
    <row r="31" spans="1:17" ht="18.75" x14ac:dyDescent="0.45">
      <c r="A31" s="2" t="s">
        <v>195</v>
      </c>
      <c r="C31" s="17">
        <v>0</v>
      </c>
      <c r="D31" s="4"/>
      <c r="E31" s="17">
        <v>0</v>
      </c>
      <c r="F31" s="4"/>
      <c r="G31" s="17">
        <v>0</v>
      </c>
      <c r="H31" s="4"/>
      <c r="I31" s="17">
        <v>0</v>
      </c>
      <c r="J31" s="4"/>
      <c r="K31" s="11">
        <v>600</v>
      </c>
      <c r="L31" s="4"/>
      <c r="M31" s="11">
        <v>18307846</v>
      </c>
      <c r="N31" s="4"/>
      <c r="O31" s="11">
        <v>17885171</v>
      </c>
      <c r="P31" s="4"/>
      <c r="Q31" s="17">
        <v>422675</v>
      </c>
    </row>
    <row r="32" spans="1:17" ht="18.75" x14ac:dyDescent="0.45">
      <c r="A32" s="2" t="s">
        <v>58</v>
      </c>
      <c r="C32" s="17">
        <v>0</v>
      </c>
      <c r="D32" s="4"/>
      <c r="E32" s="17">
        <v>0</v>
      </c>
      <c r="F32" s="4"/>
      <c r="G32" s="17">
        <v>0</v>
      </c>
      <c r="H32" s="4"/>
      <c r="I32" s="17">
        <v>0</v>
      </c>
      <c r="J32" s="4"/>
      <c r="K32" s="11">
        <v>1500000</v>
      </c>
      <c r="L32" s="4"/>
      <c r="M32" s="11">
        <v>50860569333</v>
      </c>
      <c r="N32" s="4"/>
      <c r="O32" s="11">
        <v>46183817462</v>
      </c>
      <c r="P32" s="4"/>
      <c r="Q32" s="17">
        <v>4676751871</v>
      </c>
    </row>
    <row r="33" spans="1:17" ht="18.75" x14ac:dyDescent="0.45">
      <c r="A33" s="2" t="s">
        <v>159</v>
      </c>
      <c r="C33" s="17">
        <v>0</v>
      </c>
      <c r="D33" s="4"/>
      <c r="E33" s="17">
        <v>0</v>
      </c>
      <c r="F33" s="4"/>
      <c r="G33" s="17">
        <v>0</v>
      </c>
      <c r="H33" s="4"/>
      <c r="I33" s="17">
        <v>0</v>
      </c>
      <c r="J33" s="4"/>
      <c r="K33" s="11">
        <v>3000000</v>
      </c>
      <c r="L33" s="4"/>
      <c r="M33" s="11">
        <v>65814462946</v>
      </c>
      <c r="N33" s="4"/>
      <c r="O33" s="11">
        <v>32848002750</v>
      </c>
      <c r="P33" s="4"/>
      <c r="Q33" s="17">
        <v>32966460196</v>
      </c>
    </row>
    <row r="34" spans="1:17" ht="18.75" x14ac:dyDescent="0.45">
      <c r="A34" s="2" t="s">
        <v>161</v>
      </c>
      <c r="C34" s="17">
        <v>0</v>
      </c>
      <c r="D34" s="4"/>
      <c r="E34" s="17">
        <v>0</v>
      </c>
      <c r="F34" s="4"/>
      <c r="G34" s="17">
        <v>0</v>
      </c>
      <c r="H34" s="4"/>
      <c r="I34" s="17">
        <v>0</v>
      </c>
      <c r="J34" s="4"/>
      <c r="K34" s="11">
        <v>4000000</v>
      </c>
      <c r="L34" s="4"/>
      <c r="M34" s="11">
        <v>60690683168</v>
      </c>
      <c r="N34" s="4"/>
      <c r="O34" s="11">
        <v>50124502200</v>
      </c>
      <c r="P34" s="4"/>
      <c r="Q34" s="17">
        <v>10566180968</v>
      </c>
    </row>
    <row r="35" spans="1:17" ht="18.75" x14ac:dyDescent="0.45">
      <c r="A35" s="2" t="s">
        <v>174</v>
      </c>
      <c r="C35" s="17">
        <v>0</v>
      </c>
      <c r="D35" s="4"/>
      <c r="E35" s="17">
        <v>0</v>
      </c>
      <c r="F35" s="4"/>
      <c r="G35" s="17">
        <v>0</v>
      </c>
      <c r="H35" s="4"/>
      <c r="I35" s="17">
        <v>0</v>
      </c>
      <c r="J35" s="4"/>
      <c r="K35" s="11">
        <v>2000000</v>
      </c>
      <c r="L35" s="4"/>
      <c r="M35" s="11">
        <v>35388180000</v>
      </c>
      <c r="N35" s="4"/>
      <c r="O35" s="11">
        <v>26230710000</v>
      </c>
      <c r="P35" s="4"/>
      <c r="Q35" s="17">
        <v>9157470000</v>
      </c>
    </row>
    <row r="36" spans="1:17" ht="18.75" x14ac:dyDescent="0.45">
      <c r="A36" s="2" t="s">
        <v>196</v>
      </c>
      <c r="C36" s="17">
        <v>0</v>
      </c>
      <c r="D36" s="4"/>
      <c r="E36" s="17">
        <v>0</v>
      </c>
      <c r="F36" s="4"/>
      <c r="G36" s="17">
        <v>0</v>
      </c>
      <c r="H36" s="4"/>
      <c r="I36" s="17">
        <v>0</v>
      </c>
      <c r="J36" s="4"/>
      <c r="K36" s="11">
        <v>434160</v>
      </c>
      <c r="L36" s="4"/>
      <c r="M36" s="11">
        <v>11220563878</v>
      </c>
      <c r="N36" s="4"/>
      <c r="O36" s="11">
        <v>8039253016</v>
      </c>
      <c r="P36" s="4"/>
      <c r="Q36" s="17">
        <v>3181310862</v>
      </c>
    </row>
    <row r="37" spans="1:17" ht="18.75" x14ac:dyDescent="0.45">
      <c r="A37" s="2" t="s">
        <v>42</v>
      </c>
      <c r="C37" s="17">
        <v>0</v>
      </c>
      <c r="D37" s="4"/>
      <c r="E37" s="17">
        <v>0</v>
      </c>
      <c r="F37" s="4"/>
      <c r="G37" s="17">
        <v>0</v>
      </c>
      <c r="H37" s="4"/>
      <c r="I37" s="17">
        <v>0</v>
      </c>
      <c r="J37" s="4"/>
      <c r="K37" s="11">
        <v>16315145</v>
      </c>
      <c r="L37" s="4"/>
      <c r="M37" s="11">
        <v>431504630716</v>
      </c>
      <c r="N37" s="4"/>
      <c r="O37" s="11">
        <v>279560579532</v>
      </c>
      <c r="P37" s="4"/>
      <c r="Q37" s="17">
        <v>151944051184</v>
      </c>
    </row>
    <row r="38" spans="1:17" ht="18.75" x14ac:dyDescent="0.45">
      <c r="A38" s="2" t="s">
        <v>78</v>
      </c>
      <c r="C38" s="17">
        <v>0</v>
      </c>
      <c r="D38" s="4"/>
      <c r="E38" s="17">
        <v>0</v>
      </c>
      <c r="F38" s="4"/>
      <c r="G38" s="17">
        <v>0</v>
      </c>
      <c r="H38" s="4"/>
      <c r="I38" s="17">
        <v>0</v>
      </c>
      <c r="J38" s="4"/>
      <c r="K38" s="11">
        <v>1000000</v>
      </c>
      <c r="L38" s="4"/>
      <c r="M38" s="11">
        <v>16958493208</v>
      </c>
      <c r="N38" s="4"/>
      <c r="O38" s="11">
        <v>15253555300</v>
      </c>
      <c r="P38" s="4"/>
      <c r="Q38" s="17">
        <v>1704937908</v>
      </c>
    </row>
    <row r="39" spans="1:17" ht="18.75" x14ac:dyDescent="0.45">
      <c r="A39" s="2" t="s">
        <v>16</v>
      </c>
      <c r="C39" s="17">
        <v>0</v>
      </c>
      <c r="D39" s="4"/>
      <c r="E39" s="17">
        <v>0</v>
      </c>
      <c r="F39" s="4"/>
      <c r="G39" s="17">
        <v>0</v>
      </c>
      <c r="H39" s="4"/>
      <c r="I39" s="17">
        <v>0</v>
      </c>
      <c r="J39" s="4"/>
      <c r="K39" s="11">
        <v>21600000</v>
      </c>
      <c r="L39" s="4"/>
      <c r="M39" s="11">
        <v>274070291153</v>
      </c>
      <c r="N39" s="4"/>
      <c r="O39" s="11">
        <v>148991625091</v>
      </c>
      <c r="P39" s="4"/>
      <c r="Q39" s="17">
        <v>125078666062</v>
      </c>
    </row>
    <row r="40" spans="1:17" ht="18.75" x14ac:dyDescent="0.45">
      <c r="A40" s="2" t="s">
        <v>177</v>
      </c>
      <c r="C40" s="17">
        <v>0</v>
      </c>
      <c r="D40" s="4"/>
      <c r="E40" s="17">
        <v>0</v>
      </c>
      <c r="F40" s="4"/>
      <c r="G40" s="17">
        <v>0</v>
      </c>
      <c r="H40" s="4"/>
      <c r="I40" s="17">
        <v>0</v>
      </c>
      <c r="J40" s="4"/>
      <c r="K40" s="11">
        <v>571764</v>
      </c>
      <c r="L40" s="4"/>
      <c r="M40" s="11">
        <v>18242807574</v>
      </c>
      <c r="N40" s="4"/>
      <c r="O40" s="11">
        <v>7743169788</v>
      </c>
      <c r="P40" s="4"/>
      <c r="Q40" s="17">
        <v>10499637786</v>
      </c>
    </row>
    <row r="41" spans="1:17" ht="18.75" x14ac:dyDescent="0.45">
      <c r="A41" s="2" t="s">
        <v>45</v>
      </c>
      <c r="C41" s="17">
        <v>0</v>
      </c>
      <c r="D41" s="4"/>
      <c r="E41" s="17">
        <v>0</v>
      </c>
      <c r="F41" s="4"/>
      <c r="G41" s="17">
        <v>0</v>
      </c>
      <c r="H41" s="4"/>
      <c r="I41" s="17">
        <v>0</v>
      </c>
      <c r="J41" s="4"/>
      <c r="K41" s="11">
        <v>7904669</v>
      </c>
      <c r="L41" s="4"/>
      <c r="M41" s="11">
        <v>120524253391</v>
      </c>
      <c r="N41" s="4"/>
      <c r="O41" s="11">
        <v>85412267938</v>
      </c>
      <c r="P41" s="4"/>
      <c r="Q41" s="17">
        <v>35111985453</v>
      </c>
    </row>
    <row r="42" spans="1:17" ht="18.75" x14ac:dyDescent="0.45">
      <c r="A42" s="2" t="s">
        <v>144</v>
      </c>
      <c r="C42" s="17">
        <v>0</v>
      </c>
      <c r="D42" s="4"/>
      <c r="E42" s="17">
        <v>0</v>
      </c>
      <c r="F42" s="4"/>
      <c r="G42" s="17">
        <v>0</v>
      </c>
      <c r="H42" s="4"/>
      <c r="I42" s="17">
        <v>0</v>
      </c>
      <c r="J42" s="4"/>
      <c r="K42" s="11">
        <v>3223</v>
      </c>
      <c r="L42" s="4"/>
      <c r="M42" s="11">
        <v>86375077</v>
      </c>
      <c r="N42" s="4"/>
      <c r="O42" s="11">
        <v>65897598</v>
      </c>
      <c r="P42" s="4"/>
      <c r="Q42" s="17">
        <v>20477479</v>
      </c>
    </row>
    <row r="43" spans="1:17" ht="18.75" x14ac:dyDescent="0.45">
      <c r="A43" s="2" t="s">
        <v>197</v>
      </c>
      <c r="C43" s="17">
        <v>0</v>
      </c>
      <c r="D43" s="4"/>
      <c r="E43" s="17">
        <v>0</v>
      </c>
      <c r="F43" s="4"/>
      <c r="G43" s="17">
        <v>0</v>
      </c>
      <c r="H43" s="4"/>
      <c r="I43" s="17">
        <v>0</v>
      </c>
      <c r="J43" s="4"/>
      <c r="K43" s="11">
        <v>1650000</v>
      </c>
      <c r="L43" s="4"/>
      <c r="M43" s="11">
        <v>0</v>
      </c>
      <c r="N43" s="4"/>
      <c r="O43" s="11">
        <v>19181206687</v>
      </c>
      <c r="P43" s="4"/>
      <c r="Q43" s="17">
        <v>-14584306687</v>
      </c>
    </row>
    <row r="44" spans="1:17" ht="18.75" x14ac:dyDescent="0.45">
      <c r="A44" s="2" t="s">
        <v>57</v>
      </c>
      <c r="C44" s="17">
        <v>0</v>
      </c>
      <c r="D44" s="4"/>
      <c r="E44" s="17">
        <v>0</v>
      </c>
      <c r="F44" s="4"/>
      <c r="G44" s="17">
        <v>0</v>
      </c>
      <c r="H44" s="4"/>
      <c r="I44" s="17">
        <v>0</v>
      </c>
      <c r="J44" s="4"/>
      <c r="K44" s="11">
        <v>100000</v>
      </c>
      <c r="L44" s="4"/>
      <c r="M44" s="11">
        <v>2131243234</v>
      </c>
      <c r="N44" s="4"/>
      <c r="O44" s="11">
        <v>1637630918</v>
      </c>
      <c r="P44" s="4"/>
      <c r="Q44" s="17">
        <v>493612316</v>
      </c>
    </row>
    <row r="45" spans="1:17" ht="18.75" x14ac:dyDescent="0.45">
      <c r="A45" s="2" t="s">
        <v>179</v>
      </c>
      <c r="C45" s="17">
        <v>0</v>
      </c>
      <c r="D45" s="4"/>
      <c r="E45" s="17">
        <v>0</v>
      </c>
      <c r="F45" s="4"/>
      <c r="G45" s="17">
        <v>0</v>
      </c>
      <c r="H45" s="4"/>
      <c r="I45" s="17">
        <v>0</v>
      </c>
      <c r="J45" s="4"/>
      <c r="K45" s="11">
        <v>130000</v>
      </c>
      <c r="L45" s="4"/>
      <c r="M45" s="11">
        <v>21129470503</v>
      </c>
      <c r="N45" s="4"/>
      <c r="O45" s="11">
        <v>14957466225</v>
      </c>
      <c r="P45" s="4"/>
      <c r="Q45" s="17">
        <v>6172004278</v>
      </c>
    </row>
    <row r="46" spans="1:17" ht="18.75" x14ac:dyDescent="0.45">
      <c r="A46" s="2" t="s">
        <v>198</v>
      </c>
      <c r="C46" s="17">
        <v>0</v>
      </c>
      <c r="D46" s="4"/>
      <c r="E46" s="17">
        <v>0</v>
      </c>
      <c r="F46" s="4"/>
      <c r="G46" s="17">
        <v>0</v>
      </c>
      <c r="H46" s="4"/>
      <c r="I46" s="17">
        <v>0</v>
      </c>
      <c r="J46" s="4"/>
      <c r="K46" s="11">
        <v>1500000</v>
      </c>
      <c r="L46" s="4"/>
      <c r="M46" s="11">
        <v>64989565909</v>
      </c>
      <c r="N46" s="4"/>
      <c r="O46" s="11">
        <v>50300367187</v>
      </c>
      <c r="P46" s="4"/>
      <c r="Q46" s="17">
        <v>14689198722</v>
      </c>
    </row>
    <row r="47" spans="1:17" ht="18.75" x14ac:dyDescent="0.45">
      <c r="A47" s="2" t="s">
        <v>155</v>
      </c>
      <c r="C47" s="17">
        <v>0</v>
      </c>
      <c r="D47" s="4"/>
      <c r="E47" s="17">
        <v>0</v>
      </c>
      <c r="F47" s="4"/>
      <c r="G47" s="17">
        <v>0</v>
      </c>
      <c r="H47" s="4"/>
      <c r="I47" s="17">
        <v>0</v>
      </c>
      <c r="J47" s="4"/>
      <c r="K47" s="11">
        <v>600000</v>
      </c>
      <c r="L47" s="4"/>
      <c r="M47" s="11">
        <v>24153296800</v>
      </c>
      <c r="N47" s="4"/>
      <c r="O47" s="11">
        <v>13656661470</v>
      </c>
      <c r="P47" s="4"/>
      <c r="Q47" s="17">
        <v>10496635330</v>
      </c>
    </row>
    <row r="48" spans="1:17" ht="18.75" x14ac:dyDescent="0.45">
      <c r="A48" s="2" t="s">
        <v>199</v>
      </c>
      <c r="C48" s="17">
        <v>0</v>
      </c>
      <c r="D48" s="4"/>
      <c r="E48" s="17">
        <v>0</v>
      </c>
      <c r="F48" s="4"/>
      <c r="G48" s="17">
        <v>0</v>
      </c>
      <c r="H48" s="4"/>
      <c r="I48" s="17">
        <v>0</v>
      </c>
      <c r="J48" s="4"/>
      <c r="K48" s="11">
        <v>9100000</v>
      </c>
      <c r="L48" s="4"/>
      <c r="M48" s="11">
        <v>179455451379</v>
      </c>
      <c r="N48" s="4"/>
      <c r="O48" s="11">
        <v>141858663090</v>
      </c>
      <c r="P48" s="4"/>
      <c r="Q48" s="17">
        <v>37596788289</v>
      </c>
    </row>
    <row r="49" spans="1:17" ht="18.75" x14ac:dyDescent="0.45">
      <c r="A49" s="2" t="s">
        <v>200</v>
      </c>
      <c r="C49" s="17">
        <v>0</v>
      </c>
      <c r="D49" s="4"/>
      <c r="E49" s="17">
        <v>0</v>
      </c>
      <c r="F49" s="4"/>
      <c r="G49" s="17">
        <v>0</v>
      </c>
      <c r="H49" s="4"/>
      <c r="I49" s="17">
        <v>0</v>
      </c>
      <c r="J49" s="4"/>
      <c r="K49" s="11">
        <v>2034833</v>
      </c>
      <c r="L49" s="4"/>
      <c r="M49" s="11">
        <v>87132056039</v>
      </c>
      <c r="N49" s="4"/>
      <c r="O49" s="11">
        <v>80603219261</v>
      </c>
      <c r="P49" s="4"/>
      <c r="Q49" s="17">
        <v>6528836778</v>
      </c>
    </row>
    <row r="50" spans="1:17" ht="18.75" x14ac:dyDescent="0.45">
      <c r="A50" s="2" t="s">
        <v>201</v>
      </c>
      <c r="C50" s="17">
        <v>0</v>
      </c>
      <c r="D50" s="4"/>
      <c r="E50" s="17">
        <v>0</v>
      </c>
      <c r="F50" s="4"/>
      <c r="G50" s="17">
        <v>0</v>
      </c>
      <c r="H50" s="4"/>
      <c r="I50" s="17">
        <v>0</v>
      </c>
      <c r="J50" s="4"/>
      <c r="K50" s="11">
        <v>9492291</v>
      </c>
      <c r="L50" s="4"/>
      <c r="M50" s="11">
        <v>0</v>
      </c>
      <c r="N50" s="4"/>
      <c r="O50" s="11">
        <v>139282158493</v>
      </c>
      <c r="P50" s="4"/>
      <c r="Q50" s="17">
        <v>0</v>
      </c>
    </row>
    <row r="51" spans="1:17" ht="18.75" x14ac:dyDescent="0.45">
      <c r="A51" s="2" t="s">
        <v>55</v>
      </c>
      <c r="C51" s="17">
        <v>0</v>
      </c>
      <c r="D51" s="4"/>
      <c r="E51" s="17">
        <v>0</v>
      </c>
      <c r="F51" s="4"/>
      <c r="G51" s="17">
        <v>0</v>
      </c>
      <c r="H51" s="4"/>
      <c r="I51" s="17">
        <v>0</v>
      </c>
      <c r="J51" s="4"/>
      <c r="K51" s="11">
        <v>5700000</v>
      </c>
      <c r="L51" s="4"/>
      <c r="M51" s="11">
        <v>283992324706</v>
      </c>
      <c r="N51" s="4"/>
      <c r="O51" s="11">
        <v>158718211021</v>
      </c>
      <c r="P51" s="4"/>
      <c r="Q51" s="17">
        <v>125274113685</v>
      </c>
    </row>
    <row r="52" spans="1:17" ht="18.75" x14ac:dyDescent="0.45">
      <c r="A52" s="2" t="s">
        <v>202</v>
      </c>
      <c r="C52" s="17">
        <v>0</v>
      </c>
      <c r="D52" s="4"/>
      <c r="E52" s="17">
        <v>0</v>
      </c>
      <c r="F52" s="4"/>
      <c r="G52" s="17">
        <v>0</v>
      </c>
      <c r="H52" s="4"/>
      <c r="I52" s="17">
        <v>0</v>
      </c>
      <c r="J52" s="4"/>
      <c r="K52" s="11">
        <v>1260782</v>
      </c>
      <c r="L52" s="4"/>
      <c r="M52" s="11">
        <v>85061538289</v>
      </c>
      <c r="N52" s="4"/>
      <c r="O52" s="11">
        <v>22782330740</v>
      </c>
      <c r="P52" s="4"/>
      <c r="Q52" s="17">
        <v>62279207549</v>
      </c>
    </row>
    <row r="53" spans="1:17" ht="18.75" x14ac:dyDescent="0.45">
      <c r="A53" s="2" t="s">
        <v>203</v>
      </c>
      <c r="C53" s="17">
        <v>0</v>
      </c>
      <c r="D53" s="4"/>
      <c r="E53" s="17">
        <v>0</v>
      </c>
      <c r="F53" s="4"/>
      <c r="G53" s="17">
        <v>0</v>
      </c>
      <c r="H53" s="4"/>
      <c r="I53" s="17">
        <v>0</v>
      </c>
      <c r="J53" s="4"/>
      <c r="K53" s="11">
        <v>400000</v>
      </c>
      <c r="L53" s="4"/>
      <c r="M53" s="11">
        <v>17865704380</v>
      </c>
      <c r="N53" s="4"/>
      <c r="O53" s="11">
        <v>8277776180</v>
      </c>
      <c r="P53" s="4"/>
      <c r="Q53" s="17">
        <v>9587928200</v>
      </c>
    </row>
    <row r="54" spans="1:17" ht="18.75" x14ac:dyDescent="0.45">
      <c r="A54" s="2" t="s">
        <v>204</v>
      </c>
      <c r="C54" s="17">
        <v>0</v>
      </c>
      <c r="D54" s="4"/>
      <c r="E54" s="17">
        <v>0</v>
      </c>
      <c r="F54" s="4"/>
      <c r="G54" s="17">
        <v>0</v>
      </c>
      <c r="H54" s="4"/>
      <c r="I54" s="17">
        <v>0</v>
      </c>
      <c r="J54" s="4"/>
      <c r="K54" s="11">
        <v>2050000</v>
      </c>
      <c r="L54" s="4"/>
      <c r="M54" s="11">
        <v>66228582121</v>
      </c>
      <c r="N54" s="4"/>
      <c r="O54" s="11">
        <v>91461797711</v>
      </c>
      <c r="P54" s="4"/>
      <c r="Q54" s="17">
        <v>-25233215590</v>
      </c>
    </row>
    <row r="55" spans="1:17" ht="18.75" x14ac:dyDescent="0.45">
      <c r="A55" s="2" t="s">
        <v>165</v>
      </c>
      <c r="C55" s="17">
        <v>0</v>
      </c>
      <c r="D55" s="4"/>
      <c r="E55" s="17">
        <v>0</v>
      </c>
      <c r="F55" s="4"/>
      <c r="G55" s="17">
        <v>0</v>
      </c>
      <c r="H55" s="4"/>
      <c r="I55" s="17">
        <v>0</v>
      </c>
      <c r="J55" s="4"/>
      <c r="K55" s="11">
        <v>500000</v>
      </c>
      <c r="L55" s="4"/>
      <c r="M55" s="11">
        <v>7684006565</v>
      </c>
      <c r="N55" s="4"/>
      <c r="O55" s="11">
        <v>7635719937</v>
      </c>
      <c r="P55" s="4"/>
      <c r="Q55" s="17">
        <v>48286628</v>
      </c>
    </row>
    <row r="56" spans="1:17" ht="18.75" x14ac:dyDescent="0.45">
      <c r="A56" s="2" t="s">
        <v>171</v>
      </c>
      <c r="C56" s="17">
        <v>0</v>
      </c>
      <c r="D56" s="4"/>
      <c r="E56" s="17">
        <v>0</v>
      </c>
      <c r="F56" s="4"/>
      <c r="G56" s="17">
        <v>0</v>
      </c>
      <c r="H56" s="4"/>
      <c r="I56" s="17">
        <v>0</v>
      </c>
      <c r="J56" s="4"/>
      <c r="K56" s="11">
        <v>470000</v>
      </c>
      <c r="L56" s="4"/>
      <c r="M56" s="11">
        <v>70914619908</v>
      </c>
      <c r="N56" s="4"/>
      <c r="O56" s="11">
        <v>63416715775</v>
      </c>
      <c r="P56" s="4"/>
      <c r="Q56" s="17">
        <v>7497904133</v>
      </c>
    </row>
    <row r="57" spans="1:17" ht="18.75" x14ac:dyDescent="0.45">
      <c r="A57" s="2" t="s">
        <v>205</v>
      </c>
      <c r="C57" s="17">
        <v>0</v>
      </c>
      <c r="D57" s="4"/>
      <c r="E57" s="17">
        <v>0</v>
      </c>
      <c r="F57" s="4"/>
      <c r="G57" s="17">
        <v>0</v>
      </c>
      <c r="H57" s="4"/>
      <c r="I57" s="17">
        <v>0</v>
      </c>
      <c r="J57" s="4"/>
      <c r="K57" s="11">
        <v>1870000</v>
      </c>
      <c r="L57" s="4"/>
      <c r="M57" s="11">
        <v>60443894735</v>
      </c>
      <c r="N57" s="4"/>
      <c r="O57" s="11">
        <v>60318234714</v>
      </c>
      <c r="P57" s="4"/>
      <c r="Q57" s="17">
        <v>125660021</v>
      </c>
    </row>
    <row r="58" spans="1:17" ht="18.75" x14ac:dyDescent="0.45">
      <c r="A58" s="2" t="s">
        <v>206</v>
      </c>
      <c r="C58" s="17">
        <v>0</v>
      </c>
      <c r="D58" s="4"/>
      <c r="E58" s="17">
        <v>0</v>
      </c>
      <c r="F58" s="4"/>
      <c r="G58" s="17">
        <v>0</v>
      </c>
      <c r="H58" s="4"/>
      <c r="I58" s="17">
        <v>0</v>
      </c>
      <c r="J58" s="4"/>
      <c r="K58" s="11">
        <v>83223</v>
      </c>
      <c r="L58" s="4"/>
      <c r="M58" s="11">
        <v>3941649902</v>
      </c>
      <c r="N58" s="4"/>
      <c r="O58" s="11">
        <v>1749269893</v>
      </c>
      <c r="P58" s="4"/>
      <c r="Q58" s="17">
        <v>2192380009</v>
      </c>
    </row>
    <row r="59" spans="1:17" ht="18.75" x14ac:dyDescent="0.45">
      <c r="A59" s="2" t="s">
        <v>207</v>
      </c>
      <c r="C59" s="17">
        <v>0</v>
      </c>
      <c r="D59" s="4"/>
      <c r="E59" s="17">
        <v>0</v>
      </c>
      <c r="F59" s="4"/>
      <c r="G59" s="17">
        <v>0</v>
      </c>
      <c r="H59" s="4"/>
      <c r="I59" s="17">
        <v>0</v>
      </c>
      <c r="J59" s="4"/>
      <c r="K59" s="11">
        <v>2949049</v>
      </c>
      <c r="L59" s="4"/>
      <c r="M59" s="11">
        <v>30180661892</v>
      </c>
      <c r="N59" s="4"/>
      <c r="O59" s="11">
        <v>27700417257</v>
      </c>
      <c r="P59" s="4"/>
      <c r="Q59" s="17">
        <v>2480244635</v>
      </c>
    </row>
    <row r="60" spans="1:17" ht="18.75" x14ac:dyDescent="0.45">
      <c r="A60" s="2" t="s">
        <v>19</v>
      </c>
      <c r="C60" s="17">
        <v>0</v>
      </c>
      <c r="D60" s="4"/>
      <c r="E60" s="17">
        <v>0</v>
      </c>
      <c r="F60" s="4"/>
      <c r="G60" s="17">
        <v>0</v>
      </c>
      <c r="H60" s="4"/>
      <c r="I60" s="17">
        <v>0</v>
      </c>
      <c r="J60" s="4"/>
      <c r="K60" s="11">
        <v>35743867</v>
      </c>
      <c r="L60" s="4"/>
      <c r="M60" s="11">
        <v>267428397150</v>
      </c>
      <c r="N60" s="4"/>
      <c r="O60" s="11">
        <v>182122992592</v>
      </c>
      <c r="P60" s="4"/>
      <c r="Q60" s="17">
        <v>85305404558</v>
      </c>
    </row>
    <row r="61" spans="1:17" ht="18.75" x14ac:dyDescent="0.45">
      <c r="A61" s="2" t="s">
        <v>28</v>
      </c>
      <c r="C61" s="17">
        <v>0</v>
      </c>
      <c r="D61" s="4"/>
      <c r="E61" s="17">
        <v>0</v>
      </c>
      <c r="F61" s="4"/>
      <c r="G61" s="17">
        <v>0</v>
      </c>
      <c r="H61" s="4"/>
      <c r="I61" s="17">
        <v>0</v>
      </c>
      <c r="J61" s="4"/>
      <c r="K61" s="11">
        <v>1850000</v>
      </c>
      <c r="L61" s="4"/>
      <c r="M61" s="11">
        <v>158471598766</v>
      </c>
      <c r="N61" s="4"/>
      <c r="O61" s="11">
        <v>185488263384</v>
      </c>
      <c r="P61" s="4"/>
      <c r="Q61" s="17">
        <v>-27016664618</v>
      </c>
    </row>
    <row r="62" spans="1:17" ht="18.75" x14ac:dyDescent="0.45">
      <c r="A62" s="2" t="s">
        <v>163</v>
      </c>
      <c r="C62" s="17">
        <v>0</v>
      </c>
      <c r="D62" s="4"/>
      <c r="E62" s="17">
        <v>0</v>
      </c>
      <c r="F62" s="4"/>
      <c r="G62" s="17">
        <v>0</v>
      </c>
      <c r="H62" s="4"/>
      <c r="I62" s="17">
        <v>0</v>
      </c>
      <c r="J62" s="4"/>
      <c r="K62" s="11">
        <v>200000</v>
      </c>
      <c r="L62" s="4"/>
      <c r="M62" s="11">
        <v>3159090900</v>
      </c>
      <c r="N62" s="4"/>
      <c r="O62" s="11">
        <v>4516638288</v>
      </c>
      <c r="P62" s="4"/>
      <c r="Q62" s="17">
        <v>-1357547388</v>
      </c>
    </row>
    <row r="63" spans="1:17" ht="18.75" x14ac:dyDescent="0.45">
      <c r="A63" s="2" t="s">
        <v>172</v>
      </c>
      <c r="C63" s="17">
        <v>0</v>
      </c>
      <c r="D63" s="4"/>
      <c r="E63" s="17">
        <v>0</v>
      </c>
      <c r="F63" s="4"/>
      <c r="G63" s="17">
        <v>0</v>
      </c>
      <c r="H63" s="4"/>
      <c r="I63" s="17">
        <v>0</v>
      </c>
      <c r="J63" s="4"/>
      <c r="K63" s="11">
        <v>284734</v>
      </c>
      <c r="L63" s="4"/>
      <c r="M63" s="11">
        <v>7503528056</v>
      </c>
      <c r="N63" s="4"/>
      <c r="O63" s="11">
        <v>4976920055</v>
      </c>
      <c r="P63" s="4"/>
      <c r="Q63" s="17">
        <v>2526608001</v>
      </c>
    </row>
    <row r="64" spans="1:17" ht="18.75" x14ac:dyDescent="0.45">
      <c r="A64" s="2" t="s">
        <v>208</v>
      </c>
      <c r="C64" s="17">
        <v>0</v>
      </c>
      <c r="D64" s="4"/>
      <c r="E64" s="17">
        <v>0</v>
      </c>
      <c r="F64" s="4"/>
      <c r="G64" s="17">
        <v>0</v>
      </c>
      <c r="H64" s="4"/>
      <c r="I64" s="17">
        <v>0</v>
      </c>
      <c r="J64" s="4"/>
      <c r="K64" s="11">
        <v>250000</v>
      </c>
      <c r="L64" s="4"/>
      <c r="M64" s="11">
        <v>8148724939</v>
      </c>
      <c r="N64" s="4"/>
      <c r="O64" s="11">
        <v>10974670731</v>
      </c>
      <c r="P64" s="4"/>
      <c r="Q64" s="17">
        <v>-2825945792</v>
      </c>
    </row>
    <row r="65" spans="1:20" ht="18.75" x14ac:dyDescent="0.45">
      <c r="A65" s="2" t="s">
        <v>48</v>
      </c>
      <c r="C65" s="17">
        <v>0</v>
      </c>
      <c r="D65" s="4"/>
      <c r="E65" s="17">
        <v>0</v>
      </c>
      <c r="F65" s="4"/>
      <c r="G65" s="17">
        <v>0</v>
      </c>
      <c r="H65" s="4"/>
      <c r="I65" s="17">
        <v>0</v>
      </c>
      <c r="J65" s="4"/>
      <c r="K65" s="11">
        <v>29600000</v>
      </c>
      <c r="L65" s="4"/>
      <c r="M65" s="11">
        <v>244018986806</v>
      </c>
      <c r="N65" s="4"/>
      <c r="O65" s="11">
        <v>186018541386</v>
      </c>
      <c r="P65" s="4"/>
      <c r="Q65" s="17">
        <v>58000445420</v>
      </c>
    </row>
    <row r="66" spans="1:20" ht="18.75" x14ac:dyDescent="0.45">
      <c r="A66" s="2" t="s">
        <v>209</v>
      </c>
      <c r="C66" s="17">
        <v>0</v>
      </c>
      <c r="D66" s="4"/>
      <c r="E66" s="17">
        <v>0</v>
      </c>
      <c r="F66" s="4"/>
      <c r="G66" s="17">
        <v>0</v>
      </c>
      <c r="H66" s="4"/>
      <c r="I66" s="17">
        <v>0</v>
      </c>
      <c r="J66" s="4"/>
      <c r="K66" s="11">
        <v>1112640</v>
      </c>
      <c r="L66" s="4"/>
      <c r="M66" s="11">
        <v>16502504474</v>
      </c>
      <c r="N66" s="4"/>
      <c r="O66" s="11">
        <v>4567685940</v>
      </c>
      <c r="P66" s="4"/>
      <c r="Q66" s="17">
        <v>11934818534</v>
      </c>
    </row>
    <row r="67" spans="1:20" ht="18.75" x14ac:dyDescent="0.45">
      <c r="A67" s="2" t="s">
        <v>29</v>
      </c>
      <c r="C67" s="17">
        <v>0</v>
      </c>
      <c r="D67" s="4"/>
      <c r="E67" s="17">
        <v>0</v>
      </c>
      <c r="F67" s="4"/>
      <c r="G67" s="17">
        <v>0</v>
      </c>
      <c r="H67" s="4"/>
      <c r="I67" s="17">
        <v>0</v>
      </c>
      <c r="J67" s="4"/>
      <c r="K67" s="11">
        <v>350032</v>
      </c>
      <c r="L67" s="4"/>
      <c r="M67" s="11">
        <v>62280235259</v>
      </c>
      <c r="N67" s="4"/>
      <c r="O67" s="11">
        <v>32441142794</v>
      </c>
      <c r="P67" s="4"/>
      <c r="Q67" s="17">
        <v>29839092465</v>
      </c>
    </row>
    <row r="68" spans="1:20" ht="18.75" x14ac:dyDescent="0.45">
      <c r="A68" s="2" t="s">
        <v>27</v>
      </c>
      <c r="C68" s="17">
        <v>0</v>
      </c>
      <c r="D68" s="4"/>
      <c r="E68" s="17">
        <v>0</v>
      </c>
      <c r="F68" s="4"/>
      <c r="G68" s="17">
        <v>0</v>
      </c>
      <c r="H68" s="4"/>
      <c r="I68" s="17">
        <v>0</v>
      </c>
      <c r="J68" s="4"/>
      <c r="K68" s="11">
        <v>400000</v>
      </c>
      <c r="L68" s="4"/>
      <c r="M68" s="11">
        <v>9105655014</v>
      </c>
      <c r="N68" s="4"/>
      <c r="O68" s="11">
        <v>2522288138</v>
      </c>
      <c r="P68" s="4"/>
      <c r="Q68" s="17">
        <v>6583366876</v>
      </c>
    </row>
    <row r="69" spans="1:20" ht="18.75" x14ac:dyDescent="0.45">
      <c r="A69" s="2" t="s">
        <v>210</v>
      </c>
      <c r="C69" s="17">
        <v>0</v>
      </c>
      <c r="D69" s="4"/>
      <c r="E69" s="17">
        <v>0</v>
      </c>
      <c r="F69" s="4"/>
      <c r="G69" s="17">
        <v>0</v>
      </c>
      <c r="H69" s="4"/>
      <c r="I69" s="17">
        <v>0</v>
      </c>
      <c r="J69" s="4"/>
      <c r="K69" s="11">
        <v>7824000</v>
      </c>
      <c r="L69" s="4"/>
      <c r="M69" s="11">
        <v>90583930931</v>
      </c>
      <c r="N69" s="4"/>
      <c r="O69" s="11">
        <v>78796570376</v>
      </c>
      <c r="P69" s="4"/>
      <c r="Q69" s="17">
        <v>11787360555</v>
      </c>
    </row>
    <row r="70" spans="1:20" ht="18.75" x14ac:dyDescent="0.45">
      <c r="A70" s="2" t="s">
        <v>56</v>
      </c>
      <c r="C70" s="17">
        <v>0</v>
      </c>
      <c r="D70" s="4"/>
      <c r="E70" s="17">
        <v>0</v>
      </c>
      <c r="F70" s="4"/>
      <c r="G70" s="17">
        <v>0</v>
      </c>
      <c r="H70" s="4"/>
      <c r="I70" s="11">
        <v>0</v>
      </c>
      <c r="J70" s="4"/>
      <c r="K70" s="11">
        <v>100000</v>
      </c>
      <c r="L70" s="4"/>
      <c r="M70" s="11">
        <v>1306175843</v>
      </c>
      <c r="N70" s="4"/>
      <c r="O70" s="11">
        <v>1408907075</v>
      </c>
      <c r="P70" s="4"/>
      <c r="Q70" s="17">
        <v>-102731232</v>
      </c>
    </row>
    <row r="71" spans="1:20" ht="18.75" x14ac:dyDescent="0.45">
      <c r="A71" s="2" t="s">
        <v>39</v>
      </c>
      <c r="C71" s="17">
        <v>0</v>
      </c>
      <c r="D71" s="4"/>
      <c r="E71" s="17">
        <v>0</v>
      </c>
      <c r="F71" s="4"/>
      <c r="G71" s="17">
        <v>0</v>
      </c>
      <c r="H71" s="4"/>
      <c r="I71" s="11">
        <v>0</v>
      </c>
      <c r="J71" s="4"/>
      <c r="K71" s="11">
        <v>13100000</v>
      </c>
      <c r="L71" s="4"/>
      <c r="M71" s="11">
        <v>259787671582</v>
      </c>
      <c r="N71" s="4"/>
      <c r="O71" s="11">
        <v>211494023891</v>
      </c>
      <c r="P71" s="4"/>
      <c r="Q71" s="17">
        <v>48293647691</v>
      </c>
    </row>
    <row r="72" spans="1:20" ht="18.75" x14ac:dyDescent="0.45">
      <c r="A72" s="2" t="s">
        <v>211</v>
      </c>
      <c r="C72" s="17">
        <v>0</v>
      </c>
      <c r="D72" s="4"/>
      <c r="E72" s="17">
        <v>0</v>
      </c>
      <c r="F72" s="4"/>
      <c r="G72" s="17">
        <v>0</v>
      </c>
      <c r="H72" s="4"/>
      <c r="I72" s="11">
        <v>0</v>
      </c>
      <c r="J72" s="4"/>
      <c r="K72" s="11">
        <v>11000000</v>
      </c>
      <c r="L72" s="4"/>
      <c r="M72" s="11">
        <v>181112511020</v>
      </c>
      <c r="N72" s="4"/>
      <c r="O72" s="11">
        <v>221926641697</v>
      </c>
      <c r="P72" s="4"/>
      <c r="Q72" s="17">
        <v>-40814130677</v>
      </c>
    </row>
    <row r="73" spans="1:20" ht="18.75" x14ac:dyDescent="0.45">
      <c r="A73" s="2" t="s">
        <v>212</v>
      </c>
      <c r="C73" s="17">
        <v>0</v>
      </c>
      <c r="D73" s="4"/>
      <c r="E73" s="17">
        <v>0</v>
      </c>
      <c r="F73" s="4"/>
      <c r="G73" s="17">
        <v>0</v>
      </c>
      <c r="H73" s="6"/>
      <c r="I73" s="7">
        <v>0</v>
      </c>
      <c r="J73" s="6"/>
      <c r="K73" s="7">
        <v>12954981</v>
      </c>
      <c r="L73" s="6"/>
      <c r="M73" s="7">
        <v>49254288405</v>
      </c>
      <c r="N73" s="6"/>
      <c r="O73" s="7">
        <v>28527407084</v>
      </c>
      <c r="P73" s="6"/>
      <c r="Q73" s="15">
        <f>20726881321-36123</f>
        <v>20726845198</v>
      </c>
    </row>
    <row r="74" spans="1:20" ht="18.75" x14ac:dyDescent="0.45">
      <c r="A74" s="2" t="s">
        <v>318</v>
      </c>
      <c r="C74" s="17"/>
      <c r="D74" s="4"/>
      <c r="E74" s="17"/>
      <c r="F74" s="4"/>
      <c r="G74" s="17"/>
      <c r="H74" s="6"/>
      <c r="I74" s="7"/>
      <c r="J74" s="6"/>
      <c r="K74" s="7"/>
      <c r="L74" s="6"/>
      <c r="M74" s="7"/>
      <c r="N74" s="6"/>
      <c r="O74" s="7"/>
      <c r="P74" s="6"/>
      <c r="Q74" s="15">
        <v>57537615</v>
      </c>
    </row>
    <row r="75" spans="1:20" ht="18.75" thickBot="1" x14ac:dyDescent="0.45">
      <c r="E75" s="8">
        <f>SUM(E8:E73)</f>
        <v>664059545724</v>
      </c>
      <c r="F75" s="6"/>
      <c r="G75" s="8">
        <f>SUM(G8:G73)</f>
        <v>593430272366</v>
      </c>
      <c r="H75" s="6"/>
      <c r="I75" s="16">
        <f>SUM(I8:I73)</f>
        <v>70629273358</v>
      </c>
      <c r="J75" s="6"/>
      <c r="K75" s="6"/>
      <c r="L75" s="6"/>
      <c r="M75" s="8">
        <f>SUM(M8:M73)</f>
        <v>5710924690399</v>
      </c>
      <c r="N75" s="6"/>
      <c r="O75" s="8">
        <f>SUM(O8:O73)</f>
        <v>4507055775156</v>
      </c>
      <c r="P75" s="6"/>
      <c r="Q75" s="23">
        <f>SUM(Q8:Q74)</f>
        <v>1347805475228</v>
      </c>
      <c r="S75" s="17"/>
      <c r="T75" s="17"/>
    </row>
    <row r="76" spans="1:20" ht="18.75" thickTop="1" x14ac:dyDescent="0.4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24"/>
    </row>
    <row r="77" spans="1:20" x14ac:dyDescent="0.4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25"/>
    </row>
    <row r="78" spans="1:20" x14ac:dyDescent="0.4">
      <c r="Q78" s="26"/>
      <c r="S78" s="3"/>
    </row>
    <row r="79" spans="1:20" x14ac:dyDescent="0.4">
      <c r="Q79" s="19"/>
      <c r="S79" s="19"/>
    </row>
    <row r="80" spans="1:20" x14ac:dyDescent="0.4">
      <c r="Q80" s="19"/>
    </row>
    <row r="81" spans="19:19" x14ac:dyDescent="0.4">
      <c r="S81" s="1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4"/>
  <sheetViews>
    <sheetView rightToLeft="1" view="pageBreakPreview" topLeftCell="B89" zoomScale="91" zoomScaleNormal="100" zoomScaleSheetLayoutView="91" workbookViewId="0">
      <selection activeCell="M100" sqref="M100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15" style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8.7109375" style="1" customWidth="1"/>
    <col min="12" max="12" width="1" style="1" customWidth="1"/>
    <col min="13" max="13" width="21.42578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6.85546875" style="4" customWidth="1"/>
    <col min="22" max="22" width="1" style="1" customWidth="1"/>
    <col min="23" max="23" width="9.140625" style="1" customWidth="1"/>
    <col min="24" max="16384" width="9.140625" style="1"/>
  </cols>
  <sheetData>
    <row r="2" spans="1:21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ht="27.75" x14ac:dyDescent="0.4">
      <c r="A3" s="21" t="s">
        <v>130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1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1" ht="27.75" x14ac:dyDescent="0.4">
      <c r="A6" s="21" t="s">
        <v>3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H6" s="21" t="s">
        <v>132</v>
      </c>
      <c r="I6" s="21" t="s">
        <v>132</v>
      </c>
      <c r="J6" s="21" t="s">
        <v>132</v>
      </c>
      <c r="K6" s="21" t="s">
        <v>132</v>
      </c>
      <c r="M6" s="21" t="s">
        <v>133</v>
      </c>
      <c r="N6" s="21" t="s">
        <v>133</v>
      </c>
      <c r="O6" s="21" t="s">
        <v>133</v>
      </c>
      <c r="P6" s="21" t="s">
        <v>133</v>
      </c>
      <c r="Q6" s="21" t="s">
        <v>133</v>
      </c>
      <c r="R6" s="21" t="s">
        <v>133</v>
      </c>
      <c r="S6" s="21" t="s">
        <v>133</v>
      </c>
      <c r="T6" s="21" t="s">
        <v>133</v>
      </c>
      <c r="U6" s="21" t="s">
        <v>133</v>
      </c>
    </row>
    <row r="7" spans="1:21" ht="51.75" customHeight="1" x14ac:dyDescent="0.4">
      <c r="A7" s="21" t="s">
        <v>3</v>
      </c>
      <c r="C7" s="22" t="s">
        <v>303</v>
      </c>
      <c r="E7" s="21" t="s">
        <v>214</v>
      </c>
      <c r="G7" s="21" t="s">
        <v>215</v>
      </c>
      <c r="I7" s="21" t="s">
        <v>104</v>
      </c>
      <c r="K7" s="22" t="s">
        <v>304</v>
      </c>
      <c r="M7" s="21" t="s">
        <v>213</v>
      </c>
      <c r="O7" s="22" t="s">
        <v>305</v>
      </c>
      <c r="Q7" s="21" t="s">
        <v>215</v>
      </c>
      <c r="S7" s="21" t="s">
        <v>104</v>
      </c>
      <c r="U7" s="22" t="s">
        <v>302</v>
      </c>
    </row>
    <row r="8" spans="1:21" ht="18.75" x14ac:dyDescent="0.45">
      <c r="A8" s="2" t="s">
        <v>43</v>
      </c>
      <c r="C8" s="15">
        <v>0</v>
      </c>
      <c r="D8" s="6"/>
      <c r="E8" s="15">
        <v>14905207111</v>
      </c>
      <c r="F8" s="15"/>
      <c r="G8" s="15">
        <v>-12229743004</v>
      </c>
      <c r="H8" s="15"/>
      <c r="I8" s="15">
        <v>2675464107</v>
      </c>
      <c r="K8" s="13">
        <v>4.7999999999999996E-3</v>
      </c>
      <c r="M8" s="15">
        <v>0</v>
      </c>
      <c r="N8" s="6"/>
      <c r="O8" s="15">
        <v>0</v>
      </c>
      <c r="P8" s="15"/>
      <c r="Q8" s="15">
        <v>-32699735435</v>
      </c>
      <c r="R8" s="15"/>
      <c r="S8" s="15">
        <v>-32699735435</v>
      </c>
      <c r="U8" s="4" t="s">
        <v>216</v>
      </c>
    </row>
    <row r="9" spans="1:21" ht="18.75" x14ac:dyDescent="0.45">
      <c r="A9" s="2" t="s">
        <v>22</v>
      </c>
      <c r="C9" s="15">
        <v>0</v>
      </c>
      <c r="D9" s="6"/>
      <c r="E9" s="15">
        <v>-1837611822</v>
      </c>
      <c r="F9" s="15"/>
      <c r="G9" s="15">
        <v>2419228174</v>
      </c>
      <c r="H9" s="15"/>
      <c r="I9" s="15">
        <v>581616352</v>
      </c>
      <c r="K9" s="13">
        <v>1E-3</v>
      </c>
      <c r="M9" s="15">
        <v>0</v>
      </c>
      <c r="N9" s="6"/>
      <c r="O9" s="15">
        <v>0</v>
      </c>
      <c r="P9" s="15"/>
      <c r="Q9" s="15">
        <v>2253901934</v>
      </c>
      <c r="R9" s="15"/>
      <c r="S9" s="15">
        <v>2253901934</v>
      </c>
      <c r="U9" s="4" t="s">
        <v>218</v>
      </c>
    </row>
    <row r="10" spans="1:21" ht="18.75" x14ac:dyDescent="0.45">
      <c r="A10" s="2" t="s">
        <v>21</v>
      </c>
      <c r="C10" s="15">
        <v>0</v>
      </c>
      <c r="D10" s="6"/>
      <c r="E10" s="15">
        <v>104734456724</v>
      </c>
      <c r="F10" s="15"/>
      <c r="G10" s="15">
        <v>38774157668</v>
      </c>
      <c r="H10" s="15"/>
      <c r="I10" s="15">
        <v>143508614392</v>
      </c>
      <c r="K10" s="13">
        <v>0.25490000000000002</v>
      </c>
      <c r="M10" s="15">
        <v>0</v>
      </c>
      <c r="N10" s="6"/>
      <c r="O10" s="15">
        <v>137609040065</v>
      </c>
      <c r="P10" s="15"/>
      <c r="Q10" s="15">
        <v>54989502527</v>
      </c>
      <c r="R10" s="15"/>
      <c r="S10" s="15">
        <v>192598542592</v>
      </c>
      <c r="U10" s="4" t="s">
        <v>219</v>
      </c>
    </row>
    <row r="11" spans="1:21" ht="18.75" x14ac:dyDescent="0.45">
      <c r="A11" s="2" t="s">
        <v>51</v>
      </c>
      <c r="C11" s="15">
        <v>0</v>
      </c>
      <c r="D11" s="6"/>
      <c r="E11" s="15">
        <v>-5098905920</v>
      </c>
      <c r="F11" s="15"/>
      <c r="G11" s="15">
        <v>2608675820</v>
      </c>
      <c r="H11" s="15"/>
      <c r="I11" s="15">
        <v>-2490230100</v>
      </c>
      <c r="K11" s="13">
        <v>-4.4000000000000003E-3</v>
      </c>
      <c r="M11" s="7">
        <v>3853481952</v>
      </c>
      <c r="N11" s="6"/>
      <c r="O11" s="15">
        <v>43297985239</v>
      </c>
      <c r="P11" s="15"/>
      <c r="Q11" s="15">
        <v>2608675820</v>
      </c>
      <c r="R11" s="15"/>
      <c r="S11" s="15">
        <v>49760143011</v>
      </c>
      <c r="U11" s="4" t="s">
        <v>220</v>
      </c>
    </row>
    <row r="12" spans="1:21" ht="18.75" x14ac:dyDescent="0.45">
      <c r="A12" s="2" t="s">
        <v>17</v>
      </c>
      <c r="C12" s="15">
        <v>0</v>
      </c>
      <c r="D12" s="6"/>
      <c r="E12" s="15">
        <v>8564734835</v>
      </c>
      <c r="F12" s="15"/>
      <c r="G12" s="15">
        <v>41213314604</v>
      </c>
      <c r="H12" s="15"/>
      <c r="I12" s="15">
        <v>49778049439</v>
      </c>
      <c r="K12" s="13">
        <v>8.8400000000000006E-2</v>
      </c>
      <c r="M12" s="15">
        <v>0</v>
      </c>
      <c r="N12" s="6"/>
      <c r="O12" s="15">
        <v>0</v>
      </c>
      <c r="P12" s="15"/>
      <c r="Q12" s="15">
        <v>41213314604</v>
      </c>
      <c r="R12" s="15"/>
      <c r="S12" s="15">
        <v>41213314604</v>
      </c>
      <c r="U12" s="4" t="s">
        <v>221</v>
      </c>
    </row>
    <row r="13" spans="1:21" ht="18.75" x14ac:dyDescent="0.45">
      <c r="A13" s="2" t="s">
        <v>20</v>
      </c>
      <c r="C13" s="15">
        <v>0</v>
      </c>
      <c r="D13" s="6"/>
      <c r="E13" s="15">
        <v>16678207518</v>
      </c>
      <c r="F13" s="15"/>
      <c r="G13" s="15">
        <v>-7649919044</v>
      </c>
      <c r="H13" s="15"/>
      <c r="I13" s="15">
        <v>9028288474</v>
      </c>
      <c r="K13" s="13">
        <v>1.6E-2</v>
      </c>
      <c r="M13" s="7">
        <v>470000000</v>
      </c>
      <c r="N13" s="6"/>
      <c r="O13" s="15">
        <v>0</v>
      </c>
      <c r="P13" s="15"/>
      <c r="Q13" s="15">
        <v>-7649919044</v>
      </c>
      <c r="R13" s="15"/>
      <c r="S13" s="15">
        <v>-7179919044</v>
      </c>
      <c r="U13" s="4" t="s">
        <v>222</v>
      </c>
    </row>
    <row r="14" spans="1:21" ht="18.75" x14ac:dyDescent="0.45">
      <c r="A14" s="2" t="s">
        <v>44</v>
      </c>
      <c r="C14" s="15">
        <v>0</v>
      </c>
      <c r="D14" s="6"/>
      <c r="E14" s="15">
        <v>54015904798</v>
      </c>
      <c r="F14" s="15"/>
      <c r="G14" s="15">
        <v>23446452616</v>
      </c>
      <c r="H14" s="15"/>
      <c r="I14" s="15">
        <v>77462357414</v>
      </c>
      <c r="K14" s="13">
        <v>0.1376</v>
      </c>
      <c r="M14" s="15">
        <v>0</v>
      </c>
      <c r="N14" s="6"/>
      <c r="O14" s="15">
        <v>48262053929</v>
      </c>
      <c r="P14" s="15"/>
      <c r="Q14" s="15">
        <v>23446438654</v>
      </c>
      <c r="R14" s="15"/>
      <c r="S14" s="15">
        <v>71708492583</v>
      </c>
      <c r="U14" s="4" t="s">
        <v>223</v>
      </c>
    </row>
    <row r="15" spans="1:21" ht="18.75" x14ac:dyDescent="0.45">
      <c r="A15" s="2" t="s">
        <v>23</v>
      </c>
      <c r="C15" s="15">
        <v>0</v>
      </c>
      <c r="D15" s="6"/>
      <c r="E15" s="15">
        <v>-972673770</v>
      </c>
      <c r="F15" s="15"/>
      <c r="G15" s="15">
        <v>-38343997</v>
      </c>
      <c r="H15" s="15"/>
      <c r="I15" s="15">
        <v>-1011017767</v>
      </c>
      <c r="K15" s="13">
        <v>-1.8E-3</v>
      </c>
      <c r="M15" s="7">
        <v>71615435</v>
      </c>
      <c r="N15" s="6"/>
      <c r="O15" s="15">
        <v>0</v>
      </c>
      <c r="P15" s="15"/>
      <c r="Q15" s="15">
        <v>4812542423</v>
      </c>
      <c r="R15" s="15"/>
      <c r="S15" s="15">
        <v>4884157858</v>
      </c>
      <c r="U15" s="4" t="s">
        <v>59</v>
      </c>
    </row>
    <row r="16" spans="1:21" ht="18.75" x14ac:dyDescent="0.45">
      <c r="A16" s="2" t="s">
        <v>30</v>
      </c>
      <c r="C16" s="15">
        <v>0</v>
      </c>
      <c r="D16" s="6"/>
      <c r="E16" s="15">
        <v>21597041021</v>
      </c>
      <c r="F16" s="15"/>
      <c r="G16" s="15">
        <v>-17914549479</v>
      </c>
      <c r="H16" s="15"/>
      <c r="I16" s="15">
        <v>3682491542</v>
      </c>
      <c r="K16" s="13">
        <v>6.4999999999999997E-3</v>
      </c>
      <c r="M16" s="15">
        <v>0</v>
      </c>
      <c r="N16" s="6"/>
      <c r="O16" s="15">
        <v>-4501954255</v>
      </c>
      <c r="P16" s="15"/>
      <c r="Q16" s="15">
        <v>-17914549479</v>
      </c>
      <c r="R16" s="15"/>
      <c r="S16" s="15">
        <v>-22416503734</v>
      </c>
      <c r="U16" s="4" t="s">
        <v>225</v>
      </c>
    </row>
    <row r="17" spans="1:21" ht="18.75" x14ac:dyDescent="0.45">
      <c r="A17" s="2" t="s">
        <v>35</v>
      </c>
      <c r="C17" s="15">
        <v>0</v>
      </c>
      <c r="D17" s="6"/>
      <c r="E17" s="15">
        <v>20984475</v>
      </c>
      <c r="F17" s="15"/>
      <c r="G17" s="15">
        <v>0</v>
      </c>
      <c r="H17" s="15"/>
      <c r="I17" s="15">
        <v>20984475</v>
      </c>
      <c r="K17" s="13">
        <v>0</v>
      </c>
      <c r="M17" s="7">
        <v>39986962</v>
      </c>
      <c r="N17" s="6"/>
      <c r="O17" s="15">
        <v>427328135</v>
      </c>
      <c r="P17" s="15"/>
      <c r="Q17" s="15">
        <v>470767095</v>
      </c>
      <c r="R17" s="15"/>
      <c r="S17" s="15">
        <v>938082192</v>
      </c>
      <c r="U17" s="4" t="s">
        <v>226</v>
      </c>
    </row>
    <row r="18" spans="1:21" ht="18.75" x14ac:dyDescent="0.45">
      <c r="A18" s="2" t="s">
        <v>49</v>
      </c>
      <c r="C18" s="15">
        <v>0</v>
      </c>
      <c r="D18" s="6"/>
      <c r="E18" s="15">
        <v>2609381250</v>
      </c>
      <c r="F18" s="15"/>
      <c r="G18" s="15">
        <v>0</v>
      </c>
      <c r="H18" s="15"/>
      <c r="I18" s="15">
        <v>2609381250</v>
      </c>
      <c r="K18" s="13">
        <v>4.5999999999999999E-3</v>
      </c>
      <c r="M18" s="7">
        <v>3137500000</v>
      </c>
      <c r="N18" s="6"/>
      <c r="O18" s="15">
        <v>-3995383537</v>
      </c>
      <c r="P18" s="15"/>
      <c r="Q18" s="15">
        <v>7919886676</v>
      </c>
      <c r="R18" s="15"/>
      <c r="S18" s="15">
        <v>7062003139</v>
      </c>
      <c r="U18" s="4" t="s">
        <v>227</v>
      </c>
    </row>
    <row r="19" spans="1:21" ht="18.75" x14ac:dyDescent="0.45">
      <c r="A19" s="2" t="s">
        <v>47</v>
      </c>
      <c r="C19" s="15">
        <v>0</v>
      </c>
      <c r="D19" s="6"/>
      <c r="E19" s="15">
        <v>16406376226</v>
      </c>
      <c r="F19" s="15"/>
      <c r="G19" s="15">
        <v>0</v>
      </c>
      <c r="H19" s="15"/>
      <c r="I19" s="15">
        <v>16406376226</v>
      </c>
      <c r="K19" s="13">
        <v>2.9100000000000001E-2</v>
      </c>
      <c r="M19" s="15">
        <v>0</v>
      </c>
      <c r="N19" s="6"/>
      <c r="O19" s="15">
        <v>-48119191700</v>
      </c>
      <c r="P19" s="15"/>
      <c r="Q19" s="15">
        <v>2483599050</v>
      </c>
      <c r="R19" s="15"/>
      <c r="S19" s="15">
        <v>-45635592650</v>
      </c>
      <c r="U19" s="4" t="s">
        <v>228</v>
      </c>
    </row>
    <row r="20" spans="1:21" ht="18.75" x14ac:dyDescent="0.45">
      <c r="A20" s="2" t="s">
        <v>183</v>
      </c>
      <c r="C20" s="15">
        <v>0</v>
      </c>
      <c r="D20" s="6"/>
      <c r="E20" s="15">
        <v>0</v>
      </c>
      <c r="F20" s="15"/>
      <c r="G20" s="15">
        <v>0</v>
      </c>
      <c r="H20" s="15"/>
      <c r="I20" s="15">
        <v>0</v>
      </c>
      <c r="K20" s="13">
        <v>0</v>
      </c>
      <c r="M20" s="7">
        <v>7210644980</v>
      </c>
      <c r="N20" s="6"/>
      <c r="O20" s="15">
        <v>0</v>
      </c>
      <c r="P20" s="15"/>
      <c r="Q20" s="15">
        <v>99399752212</v>
      </c>
      <c r="R20" s="15"/>
      <c r="S20" s="15">
        <v>106610397192</v>
      </c>
      <c r="U20" s="4" t="s">
        <v>229</v>
      </c>
    </row>
    <row r="21" spans="1:21" ht="18.75" x14ac:dyDescent="0.45">
      <c r="A21" s="2" t="s">
        <v>189</v>
      </c>
      <c r="C21" s="15">
        <v>0</v>
      </c>
      <c r="D21" s="6"/>
      <c r="E21" s="15">
        <v>0</v>
      </c>
      <c r="F21" s="15"/>
      <c r="G21" s="15">
        <v>0</v>
      </c>
      <c r="H21" s="15"/>
      <c r="I21" s="15">
        <v>0</v>
      </c>
      <c r="K21" s="13">
        <v>0</v>
      </c>
      <c r="M21" s="15">
        <v>0</v>
      </c>
      <c r="N21" s="6"/>
      <c r="O21" s="15">
        <v>0</v>
      </c>
      <c r="P21" s="15"/>
      <c r="Q21" s="15">
        <v>17058316997</v>
      </c>
      <c r="R21" s="15"/>
      <c r="S21" s="15">
        <v>17058316997</v>
      </c>
      <c r="U21" s="4" t="s">
        <v>230</v>
      </c>
    </row>
    <row r="22" spans="1:21" ht="18.75" x14ac:dyDescent="0.45">
      <c r="A22" s="2" t="s">
        <v>190</v>
      </c>
      <c r="C22" s="15">
        <v>0</v>
      </c>
      <c r="D22" s="6"/>
      <c r="E22" s="15">
        <v>0</v>
      </c>
      <c r="F22" s="15"/>
      <c r="G22" s="15">
        <v>0</v>
      </c>
      <c r="H22" s="15"/>
      <c r="I22" s="15">
        <v>0</v>
      </c>
      <c r="K22" s="13">
        <v>0</v>
      </c>
      <c r="M22" s="15">
        <v>0</v>
      </c>
      <c r="N22" s="6"/>
      <c r="O22" s="15">
        <v>0</v>
      </c>
      <c r="P22" s="15"/>
      <c r="Q22" s="15">
        <v>-20623</v>
      </c>
      <c r="R22" s="15"/>
      <c r="S22" s="15">
        <v>-20623</v>
      </c>
      <c r="U22" s="4" t="s">
        <v>18</v>
      </c>
    </row>
    <row r="23" spans="1:21" ht="18.75" x14ac:dyDescent="0.45">
      <c r="A23" s="2" t="s">
        <v>68</v>
      </c>
      <c r="C23" s="15">
        <v>0</v>
      </c>
      <c r="D23" s="6"/>
      <c r="E23" s="15">
        <v>44443294530</v>
      </c>
      <c r="F23" s="15"/>
      <c r="G23" s="15">
        <v>0</v>
      </c>
      <c r="H23" s="15"/>
      <c r="I23" s="15">
        <v>44443294530</v>
      </c>
      <c r="K23" s="13">
        <v>7.8899999999999998E-2</v>
      </c>
      <c r="M23" s="15">
        <v>0</v>
      </c>
      <c r="N23" s="6"/>
      <c r="O23" s="15">
        <v>-23278456180</v>
      </c>
      <c r="P23" s="15"/>
      <c r="Q23" s="15">
        <v>46573586606</v>
      </c>
      <c r="R23" s="15"/>
      <c r="S23" s="15">
        <v>23295130426</v>
      </c>
      <c r="U23" s="4" t="s">
        <v>231</v>
      </c>
    </row>
    <row r="24" spans="1:21" ht="18.75" x14ac:dyDescent="0.45">
      <c r="A24" s="2" t="s">
        <v>191</v>
      </c>
      <c r="C24" s="15">
        <v>0</v>
      </c>
      <c r="D24" s="6"/>
      <c r="E24" s="15">
        <v>0</v>
      </c>
      <c r="F24" s="15"/>
      <c r="G24" s="15">
        <v>0</v>
      </c>
      <c r="H24" s="15"/>
      <c r="I24" s="15">
        <v>0</v>
      </c>
      <c r="K24" s="13">
        <v>0</v>
      </c>
      <c r="M24" s="15">
        <v>0</v>
      </c>
      <c r="N24" s="6"/>
      <c r="O24" s="15">
        <v>0</v>
      </c>
      <c r="P24" s="15"/>
      <c r="Q24" s="15">
        <v>-3906672707</v>
      </c>
      <c r="R24" s="15"/>
      <c r="S24" s="15">
        <v>-3906672707</v>
      </c>
      <c r="U24" s="4" t="s">
        <v>232</v>
      </c>
    </row>
    <row r="25" spans="1:21" ht="18.75" x14ac:dyDescent="0.45">
      <c r="A25" s="2" t="s">
        <v>192</v>
      </c>
      <c r="C25" s="15">
        <v>0</v>
      </c>
      <c r="D25" s="6"/>
      <c r="E25" s="15">
        <v>0</v>
      </c>
      <c r="F25" s="15"/>
      <c r="G25" s="15">
        <v>0</v>
      </c>
      <c r="H25" s="15"/>
      <c r="I25" s="15">
        <v>0</v>
      </c>
      <c r="K25" s="13">
        <v>0</v>
      </c>
      <c r="M25" s="15">
        <v>0</v>
      </c>
      <c r="N25" s="6"/>
      <c r="O25" s="15">
        <v>0</v>
      </c>
      <c r="P25" s="15"/>
      <c r="Q25" s="15">
        <v>20801936522</v>
      </c>
      <c r="R25" s="15"/>
      <c r="S25" s="15">
        <v>20801936522</v>
      </c>
      <c r="U25" s="4" t="s">
        <v>233</v>
      </c>
    </row>
    <row r="26" spans="1:21" ht="18.75" x14ac:dyDescent="0.45">
      <c r="A26" s="2" t="s">
        <v>54</v>
      </c>
      <c r="C26" s="15">
        <v>0</v>
      </c>
      <c r="D26" s="6"/>
      <c r="E26" s="15">
        <v>4073237968</v>
      </c>
      <c r="F26" s="15"/>
      <c r="G26" s="15">
        <v>0</v>
      </c>
      <c r="H26" s="15"/>
      <c r="I26" s="15">
        <v>4073237968</v>
      </c>
      <c r="K26" s="13">
        <v>7.1999999999999998E-3</v>
      </c>
      <c r="M26" s="7">
        <v>3375000000</v>
      </c>
      <c r="N26" s="6"/>
      <c r="O26" s="15">
        <v>31062908141</v>
      </c>
      <c r="P26" s="15"/>
      <c r="Q26" s="15">
        <v>19589156402</v>
      </c>
      <c r="R26" s="15"/>
      <c r="S26" s="15">
        <v>54027064543</v>
      </c>
      <c r="U26" s="4" t="s">
        <v>234</v>
      </c>
    </row>
    <row r="27" spans="1:21" ht="18.75" x14ac:dyDescent="0.45">
      <c r="A27" s="2" t="s">
        <v>193</v>
      </c>
      <c r="C27" s="15">
        <v>0</v>
      </c>
      <c r="D27" s="6"/>
      <c r="E27" s="15">
        <v>0</v>
      </c>
      <c r="F27" s="15"/>
      <c r="G27" s="15">
        <v>0</v>
      </c>
      <c r="H27" s="15"/>
      <c r="I27" s="15">
        <v>0</v>
      </c>
      <c r="K27" s="13">
        <v>0</v>
      </c>
      <c r="M27" s="15">
        <v>0</v>
      </c>
      <c r="N27" s="6"/>
      <c r="O27" s="15">
        <v>0</v>
      </c>
      <c r="P27" s="15"/>
      <c r="Q27" s="15">
        <v>-11888951959</v>
      </c>
      <c r="R27" s="15"/>
      <c r="S27" s="15">
        <v>-11888951959</v>
      </c>
      <c r="U27" s="4" t="s">
        <v>235</v>
      </c>
    </row>
    <row r="28" spans="1:21" ht="18.75" x14ac:dyDescent="0.45">
      <c r="A28" s="2" t="s">
        <v>77</v>
      </c>
      <c r="C28" s="15">
        <v>0</v>
      </c>
      <c r="D28" s="6"/>
      <c r="E28" s="15">
        <v>-4918295563</v>
      </c>
      <c r="F28" s="15"/>
      <c r="G28" s="15">
        <v>0</v>
      </c>
      <c r="H28" s="15"/>
      <c r="I28" s="15">
        <v>-4918295563</v>
      </c>
      <c r="K28" s="13">
        <v>-8.6999999999999994E-3</v>
      </c>
      <c r="M28" s="15">
        <v>0</v>
      </c>
      <c r="N28" s="6"/>
      <c r="O28" s="15">
        <v>-4918295563</v>
      </c>
      <c r="P28" s="15"/>
      <c r="Q28" s="15">
        <v>13461720187</v>
      </c>
      <c r="R28" s="15"/>
      <c r="S28" s="15">
        <v>8543424624</v>
      </c>
      <c r="U28" s="4" t="s">
        <v>236</v>
      </c>
    </row>
    <row r="29" spans="1:21" ht="18.75" x14ac:dyDescent="0.45">
      <c r="A29" s="2" t="s">
        <v>70</v>
      </c>
      <c r="C29" s="15">
        <v>0</v>
      </c>
      <c r="D29" s="6"/>
      <c r="E29" s="15">
        <v>-784336722</v>
      </c>
      <c r="F29" s="15"/>
      <c r="G29" s="15">
        <v>0</v>
      </c>
      <c r="H29" s="15"/>
      <c r="I29" s="15">
        <v>-784336722</v>
      </c>
      <c r="K29" s="13">
        <v>-1.4E-3</v>
      </c>
      <c r="M29" s="7">
        <v>21563163</v>
      </c>
      <c r="N29" s="6"/>
      <c r="O29" s="15">
        <v>1296831766</v>
      </c>
      <c r="P29" s="15"/>
      <c r="Q29" s="15">
        <v>199864410141</v>
      </c>
      <c r="R29" s="15"/>
      <c r="S29" s="15">
        <v>201182805070</v>
      </c>
      <c r="U29" s="4" t="s">
        <v>237</v>
      </c>
    </row>
    <row r="30" spans="1:21" ht="18.75" x14ac:dyDescent="0.45">
      <c r="A30" s="2" t="s">
        <v>194</v>
      </c>
      <c r="C30" s="15">
        <v>0</v>
      </c>
      <c r="D30" s="6"/>
      <c r="E30" s="15">
        <v>0</v>
      </c>
      <c r="F30" s="15"/>
      <c r="G30" s="15">
        <v>0</v>
      </c>
      <c r="H30" s="15"/>
      <c r="I30" s="15">
        <v>0</v>
      </c>
      <c r="K30" s="13">
        <v>0</v>
      </c>
      <c r="M30" s="15">
        <v>0</v>
      </c>
      <c r="N30" s="6"/>
      <c r="O30" s="15">
        <v>0</v>
      </c>
      <c r="P30" s="15"/>
      <c r="Q30" s="15">
        <v>31426078679</v>
      </c>
      <c r="R30" s="15"/>
      <c r="S30" s="15">
        <v>31426078679</v>
      </c>
      <c r="U30" s="4" t="s">
        <v>238</v>
      </c>
    </row>
    <row r="31" spans="1:21" ht="18.75" x14ac:dyDescent="0.45">
      <c r="A31" s="2" t="s">
        <v>195</v>
      </c>
      <c r="C31" s="15">
        <v>0</v>
      </c>
      <c r="D31" s="6"/>
      <c r="E31" s="15">
        <v>0</v>
      </c>
      <c r="F31" s="15"/>
      <c r="G31" s="15">
        <v>0</v>
      </c>
      <c r="H31" s="15"/>
      <c r="I31" s="15">
        <v>0</v>
      </c>
      <c r="K31" s="13">
        <v>0</v>
      </c>
      <c r="M31" s="15">
        <v>0</v>
      </c>
      <c r="N31" s="6"/>
      <c r="O31" s="15">
        <v>0</v>
      </c>
      <c r="P31" s="15"/>
      <c r="Q31" s="15">
        <v>422675</v>
      </c>
      <c r="R31" s="15"/>
      <c r="S31" s="15">
        <v>422675</v>
      </c>
      <c r="U31" s="4" t="s">
        <v>18</v>
      </c>
    </row>
    <row r="32" spans="1:21" ht="18.75" x14ac:dyDescent="0.45">
      <c r="A32" s="2" t="s">
        <v>58</v>
      </c>
      <c r="C32" s="15">
        <v>0</v>
      </c>
      <c r="D32" s="6"/>
      <c r="E32" s="15">
        <v>3335184760</v>
      </c>
      <c r="F32" s="15"/>
      <c r="G32" s="15">
        <v>0</v>
      </c>
      <c r="H32" s="15"/>
      <c r="I32" s="15">
        <v>3335184760</v>
      </c>
      <c r="K32" s="13">
        <v>5.8999999999999999E-3</v>
      </c>
      <c r="M32" s="15">
        <v>0</v>
      </c>
      <c r="N32" s="6"/>
      <c r="O32" s="15">
        <v>-1019459143</v>
      </c>
      <c r="P32" s="15"/>
      <c r="Q32" s="15">
        <v>4676751871</v>
      </c>
      <c r="R32" s="15"/>
      <c r="S32" s="15">
        <v>3657292728</v>
      </c>
      <c r="U32" s="4" t="s">
        <v>239</v>
      </c>
    </row>
    <row r="33" spans="1:21" ht="18.75" x14ac:dyDescent="0.45">
      <c r="A33" s="2" t="s">
        <v>159</v>
      </c>
      <c r="C33" s="15">
        <v>0</v>
      </c>
      <c r="D33" s="6"/>
      <c r="E33" s="15">
        <v>0</v>
      </c>
      <c r="F33" s="15"/>
      <c r="G33" s="15">
        <v>0</v>
      </c>
      <c r="H33" s="15"/>
      <c r="I33" s="15">
        <v>0</v>
      </c>
      <c r="K33" s="13">
        <v>0</v>
      </c>
      <c r="M33" s="7">
        <v>300000000</v>
      </c>
      <c r="N33" s="6"/>
      <c r="O33" s="15">
        <v>0</v>
      </c>
      <c r="P33" s="15"/>
      <c r="Q33" s="15">
        <v>32966460196</v>
      </c>
      <c r="R33" s="15"/>
      <c r="S33" s="15">
        <v>33266460196</v>
      </c>
      <c r="U33" s="4" t="s">
        <v>240</v>
      </c>
    </row>
    <row r="34" spans="1:21" ht="18.75" x14ac:dyDescent="0.45">
      <c r="A34" s="2" t="s">
        <v>161</v>
      </c>
      <c r="C34" s="15">
        <v>0</v>
      </c>
      <c r="D34" s="6"/>
      <c r="E34" s="15">
        <v>0</v>
      </c>
      <c r="F34" s="15"/>
      <c r="G34" s="15">
        <v>0</v>
      </c>
      <c r="H34" s="15"/>
      <c r="I34" s="15">
        <v>0</v>
      </c>
      <c r="K34" s="13">
        <v>0</v>
      </c>
      <c r="M34" s="7">
        <v>1000000000</v>
      </c>
      <c r="N34" s="6"/>
      <c r="O34" s="15">
        <v>0</v>
      </c>
      <c r="P34" s="15"/>
      <c r="Q34" s="15">
        <v>10566180968</v>
      </c>
      <c r="R34" s="15"/>
      <c r="S34" s="15">
        <v>11566180968</v>
      </c>
      <c r="U34" s="4" t="s">
        <v>241</v>
      </c>
    </row>
    <row r="35" spans="1:21" ht="18.75" x14ac:dyDescent="0.45">
      <c r="A35" s="2" t="s">
        <v>174</v>
      </c>
      <c r="C35" s="15">
        <v>0</v>
      </c>
      <c r="D35" s="6"/>
      <c r="E35" s="15">
        <v>0</v>
      </c>
      <c r="F35" s="15"/>
      <c r="G35" s="15">
        <v>0</v>
      </c>
      <c r="H35" s="15"/>
      <c r="I35" s="15">
        <v>0</v>
      </c>
      <c r="K35" s="13">
        <v>0</v>
      </c>
      <c r="M35" s="7">
        <v>640000000</v>
      </c>
      <c r="N35" s="6"/>
      <c r="O35" s="15">
        <v>0</v>
      </c>
      <c r="P35" s="15"/>
      <c r="Q35" s="15">
        <v>9157470000</v>
      </c>
      <c r="R35" s="15"/>
      <c r="S35" s="15">
        <v>9797470000</v>
      </c>
      <c r="U35" s="4" t="s">
        <v>242</v>
      </c>
    </row>
    <row r="36" spans="1:21" ht="18.75" x14ac:dyDescent="0.45">
      <c r="A36" s="2" t="s">
        <v>196</v>
      </c>
      <c r="C36" s="15">
        <v>0</v>
      </c>
      <c r="D36" s="6"/>
      <c r="E36" s="15">
        <v>0</v>
      </c>
      <c r="F36" s="15"/>
      <c r="G36" s="15">
        <v>0</v>
      </c>
      <c r="H36" s="15"/>
      <c r="I36" s="15">
        <v>0</v>
      </c>
      <c r="K36" s="13">
        <v>0</v>
      </c>
      <c r="M36" s="15">
        <v>0</v>
      </c>
      <c r="N36" s="6"/>
      <c r="O36" s="15">
        <v>0</v>
      </c>
      <c r="P36" s="15"/>
      <c r="Q36" s="15">
        <v>3181310862</v>
      </c>
      <c r="R36" s="15"/>
      <c r="S36" s="15">
        <v>3181310862</v>
      </c>
      <c r="U36" s="4" t="s">
        <v>243</v>
      </c>
    </row>
    <row r="37" spans="1:21" ht="18.75" x14ac:dyDescent="0.45">
      <c r="A37" s="2" t="s">
        <v>42</v>
      </c>
      <c r="C37" s="15">
        <v>0</v>
      </c>
      <c r="D37" s="6"/>
      <c r="E37" s="15">
        <v>1058663250</v>
      </c>
      <c r="F37" s="15"/>
      <c r="G37" s="15">
        <v>0</v>
      </c>
      <c r="H37" s="15"/>
      <c r="I37" s="15">
        <v>1058663250</v>
      </c>
      <c r="K37" s="13">
        <v>1.9E-3</v>
      </c>
      <c r="M37" s="7">
        <v>13867873250</v>
      </c>
      <c r="N37" s="6"/>
      <c r="O37" s="15">
        <v>4050923117</v>
      </c>
      <c r="P37" s="15"/>
      <c r="Q37" s="15">
        <v>151944051184</v>
      </c>
      <c r="R37" s="15"/>
      <c r="S37" s="15">
        <v>169862847551</v>
      </c>
      <c r="U37" s="4" t="s">
        <v>244</v>
      </c>
    </row>
    <row r="38" spans="1:21" ht="18.75" x14ac:dyDescent="0.45">
      <c r="A38" s="2" t="s">
        <v>78</v>
      </c>
      <c r="C38" s="15">
        <v>0</v>
      </c>
      <c r="D38" s="6"/>
      <c r="E38" s="15">
        <v>1595613042</v>
      </c>
      <c r="F38" s="15"/>
      <c r="G38" s="15">
        <v>0</v>
      </c>
      <c r="H38" s="15"/>
      <c r="I38" s="15">
        <v>1595613042</v>
      </c>
      <c r="K38" s="13">
        <v>2.8E-3</v>
      </c>
      <c r="M38" s="7">
        <v>700000000</v>
      </c>
      <c r="N38" s="6"/>
      <c r="O38" s="15">
        <v>1595613042</v>
      </c>
      <c r="P38" s="15"/>
      <c r="Q38" s="15">
        <v>1704937908</v>
      </c>
      <c r="R38" s="15"/>
      <c r="S38" s="15">
        <v>4000550950</v>
      </c>
      <c r="U38" s="4" t="s">
        <v>245</v>
      </c>
    </row>
    <row r="39" spans="1:21" ht="18.75" x14ac:dyDescent="0.45">
      <c r="A39" s="2" t="s">
        <v>16</v>
      </c>
      <c r="C39" s="15">
        <v>0</v>
      </c>
      <c r="D39" s="6"/>
      <c r="E39" s="15">
        <v>6474247650</v>
      </c>
      <c r="F39" s="15"/>
      <c r="G39" s="15">
        <v>0</v>
      </c>
      <c r="H39" s="15"/>
      <c r="I39" s="15">
        <v>6474247650</v>
      </c>
      <c r="K39" s="13">
        <v>1.15E-2</v>
      </c>
      <c r="M39" s="7">
        <v>850000000</v>
      </c>
      <c r="N39" s="6"/>
      <c r="O39" s="15">
        <v>20368113361</v>
      </c>
      <c r="P39" s="15"/>
      <c r="Q39" s="15">
        <v>125078666062</v>
      </c>
      <c r="R39" s="15"/>
      <c r="S39" s="15">
        <v>146296779423</v>
      </c>
      <c r="U39" s="4" t="s">
        <v>246</v>
      </c>
    </row>
    <row r="40" spans="1:21" ht="18.75" x14ac:dyDescent="0.45">
      <c r="A40" s="2" t="s">
        <v>177</v>
      </c>
      <c r="C40" s="15">
        <v>0</v>
      </c>
      <c r="D40" s="6"/>
      <c r="E40" s="15">
        <v>0</v>
      </c>
      <c r="F40" s="15"/>
      <c r="G40" s="15">
        <v>0</v>
      </c>
      <c r="H40" s="15"/>
      <c r="I40" s="15">
        <v>0</v>
      </c>
      <c r="K40" s="13">
        <v>0</v>
      </c>
      <c r="M40" s="7">
        <v>166621844</v>
      </c>
      <c r="N40" s="6"/>
      <c r="O40" s="15">
        <v>0</v>
      </c>
      <c r="P40" s="15"/>
      <c r="Q40" s="15">
        <v>10499637786</v>
      </c>
      <c r="R40" s="15"/>
      <c r="S40" s="15">
        <v>10666259630</v>
      </c>
      <c r="U40" s="4" t="s">
        <v>247</v>
      </c>
    </row>
    <row r="41" spans="1:21" ht="18.75" x14ac:dyDescent="0.45">
      <c r="A41" s="2" t="s">
        <v>45</v>
      </c>
      <c r="C41" s="15">
        <v>0</v>
      </c>
      <c r="D41" s="6"/>
      <c r="E41" s="15">
        <v>6325395522</v>
      </c>
      <c r="F41" s="15"/>
      <c r="G41" s="15">
        <v>0</v>
      </c>
      <c r="H41" s="15"/>
      <c r="I41" s="15">
        <v>6325395522</v>
      </c>
      <c r="K41" s="13">
        <v>1.12E-2</v>
      </c>
      <c r="M41" s="7">
        <v>3003774220</v>
      </c>
      <c r="N41" s="6"/>
      <c r="O41" s="15">
        <v>3545043950</v>
      </c>
      <c r="P41" s="15"/>
      <c r="Q41" s="15">
        <v>35111985453</v>
      </c>
      <c r="R41" s="15"/>
      <c r="S41" s="15">
        <v>41660803623</v>
      </c>
      <c r="U41" s="4" t="s">
        <v>248</v>
      </c>
    </row>
    <row r="42" spans="1:21" ht="18.75" x14ac:dyDescent="0.45">
      <c r="A42" s="2" t="s">
        <v>144</v>
      </c>
      <c r="C42" s="15">
        <v>0</v>
      </c>
      <c r="D42" s="6"/>
      <c r="E42" s="15">
        <v>0</v>
      </c>
      <c r="F42" s="15"/>
      <c r="G42" s="15">
        <v>0</v>
      </c>
      <c r="H42" s="15"/>
      <c r="I42" s="15">
        <v>0</v>
      </c>
      <c r="K42" s="13">
        <v>0</v>
      </c>
      <c r="M42" s="7">
        <v>2159410</v>
      </c>
      <c r="N42" s="6"/>
      <c r="O42" s="15">
        <v>0</v>
      </c>
      <c r="P42" s="15"/>
      <c r="Q42" s="15">
        <v>20477479</v>
      </c>
      <c r="R42" s="15"/>
      <c r="S42" s="15">
        <v>22636889</v>
      </c>
      <c r="U42" s="4" t="s">
        <v>18</v>
      </c>
    </row>
    <row r="43" spans="1:21" ht="18.75" x14ac:dyDescent="0.45">
      <c r="A43" s="2" t="s">
        <v>197</v>
      </c>
      <c r="C43" s="15">
        <v>0</v>
      </c>
      <c r="D43" s="6"/>
      <c r="E43" s="15">
        <v>0</v>
      </c>
      <c r="F43" s="15"/>
      <c r="G43" s="15">
        <v>0</v>
      </c>
      <c r="H43" s="15"/>
      <c r="I43" s="15">
        <v>0</v>
      </c>
      <c r="K43" s="13">
        <v>0</v>
      </c>
      <c r="M43" s="15">
        <v>0</v>
      </c>
      <c r="N43" s="6"/>
      <c r="O43" s="15">
        <v>0</v>
      </c>
      <c r="P43" s="15"/>
      <c r="Q43" s="15">
        <v>-14584306687</v>
      </c>
      <c r="R43" s="15"/>
      <c r="S43" s="15">
        <v>-14584306687</v>
      </c>
      <c r="U43" s="4" t="s">
        <v>249</v>
      </c>
    </row>
    <row r="44" spans="1:21" ht="18.75" x14ac:dyDescent="0.45">
      <c r="A44" s="2" t="s">
        <v>57</v>
      </c>
      <c r="C44" s="15">
        <v>0</v>
      </c>
      <c r="D44" s="6"/>
      <c r="E44" s="15">
        <v>5002357815</v>
      </c>
      <c r="F44" s="15"/>
      <c r="G44" s="15">
        <v>0</v>
      </c>
      <c r="H44" s="15"/>
      <c r="I44" s="15">
        <v>5002357815</v>
      </c>
      <c r="K44" s="13">
        <v>8.8999999999999999E-3</v>
      </c>
      <c r="M44" s="15">
        <v>0</v>
      </c>
      <c r="N44" s="6"/>
      <c r="O44" s="15">
        <v>19337874489</v>
      </c>
      <c r="P44" s="15"/>
      <c r="Q44" s="15">
        <v>493612316</v>
      </c>
      <c r="R44" s="15"/>
      <c r="S44" s="15">
        <v>19831486805</v>
      </c>
      <c r="U44" s="4" t="s">
        <v>250</v>
      </c>
    </row>
    <row r="45" spans="1:21" ht="18.75" x14ac:dyDescent="0.45">
      <c r="A45" s="2" t="s">
        <v>179</v>
      </c>
      <c r="C45" s="15">
        <v>0</v>
      </c>
      <c r="D45" s="6"/>
      <c r="E45" s="15">
        <v>0</v>
      </c>
      <c r="F45" s="15"/>
      <c r="G45" s="15">
        <v>0</v>
      </c>
      <c r="H45" s="15"/>
      <c r="I45" s="15">
        <v>0</v>
      </c>
      <c r="K45" s="13">
        <v>0</v>
      </c>
      <c r="M45" s="7">
        <v>1300000000</v>
      </c>
      <c r="N45" s="6"/>
      <c r="O45" s="15">
        <v>0</v>
      </c>
      <c r="P45" s="15"/>
      <c r="Q45" s="15">
        <v>6172004278</v>
      </c>
      <c r="R45" s="15"/>
      <c r="S45" s="15">
        <v>7472004278</v>
      </c>
      <c r="U45" s="4" t="s">
        <v>251</v>
      </c>
    </row>
    <row r="46" spans="1:21" ht="18.75" x14ac:dyDescent="0.45">
      <c r="A46" s="2" t="s">
        <v>198</v>
      </c>
      <c r="C46" s="15">
        <v>0</v>
      </c>
      <c r="D46" s="6"/>
      <c r="E46" s="15">
        <v>0</v>
      </c>
      <c r="F46" s="15"/>
      <c r="G46" s="15">
        <v>0</v>
      </c>
      <c r="H46" s="15"/>
      <c r="I46" s="15">
        <v>0</v>
      </c>
      <c r="K46" s="13">
        <v>0</v>
      </c>
      <c r="M46" s="15">
        <v>0</v>
      </c>
      <c r="N46" s="6"/>
      <c r="O46" s="15">
        <v>0</v>
      </c>
      <c r="P46" s="15"/>
      <c r="Q46" s="15">
        <v>14689198722</v>
      </c>
      <c r="R46" s="15"/>
      <c r="S46" s="15">
        <v>14689198722</v>
      </c>
      <c r="U46" s="4" t="s">
        <v>252</v>
      </c>
    </row>
    <row r="47" spans="1:21" ht="18.75" x14ac:dyDescent="0.45">
      <c r="A47" s="2" t="s">
        <v>155</v>
      </c>
      <c r="C47" s="15">
        <v>0</v>
      </c>
      <c r="D47" s="6"/>
      <c r="E47" s="15">
        <v>0</v>
      </c>
      <c r="F47" s="15"/>
      <c r="G47" s="15">
        <v>0</v>
      </c>
      <c r="H47" s="15"/>
      <c r="I47" s="15">
        <v>0</v>
      </c>
      <c r="K47" s="13">
        <v>0</v>
      </c>
      <c r="M47" s="7">
        <v>318000000</v>
      </c>
      <c r="N47" s="6"/>
      <c r="O47" s="15">
        <v>0</v>
      </c>
      <c r="P47" s="15"/>
      <c r="Q47" s="15">
        <v>10496635330</v>
      </c>
      <c r="R47" s="15"/>
      <c r="S47" s="15">
        <v>10814635330</v>
      </c>
      <c r="U47" s="4" t="s">
        <v>31</v>
      </c>
    </row>
    <row r="48" spans="1:21" ht="18.75" x14ac:dyDescent="0.45">
      <c r="A48" s="2" t="s">
        <v>199</v>
      </c>
      <c r="C48" s="15">
        <v>0</v>
      </c>
      <c r="D48" s="6"/>
      <c r="E48" s="15">
        <v>0</v>
      </c>
      <c r="F48" s="15"/>
      <c r="G48" s="15">
        <v>0</v>
      </c>
      <c r="H48" s="15"/>
      <c r="I48" s="15">
        <v>0</v>
      </c>
      <c r="K48" s="13">
        <v>0</v>
      </c>
      <c r="M48" s="15">
        <v>0</v>
      </c>
      <c r="N48" s="6"/>
      <c r="O48" s="15">
        <v>0</v>
      </c>
      <c r="P48" s="15"/>
      <c r="Q48" s="15">
        <v>37596788289</v>
      </c>
      <c r="R48" s="15"/>
      <c r="S48" s="15">
        <v>37596788289</v>
      </c>
      <c r="U48" s="4" t="s">
        <v>67</v>
      </c>
    </row>
    <row r="49" spans="1:21" ht="18.75" x14ac:dyDescent="0.45">
      <c r="A49" s="2" t="s">
        <v>200</v>
      </c>
      <c r="C49" s="15">
        <v>0</v>
      </c>
      <c r="D49" s="6"/>
      <c r="E49" s="15">
        <v>0</v>
      </c>
      <c r="F49" s="15"/>
      <c r="G49" s="15">
        <v>0</v>
      </c>
      <c r="H49" s="15"/>
      <c r="I49" s="15">
        <v>0</v>
      </c>
      <c r="K49" s="13">
        <v>0</v>
      </c>
      <c r="M49" s="15">
        <v>0</v>
      </c>
      <c r="N49" s="6"/>
      <c r="O49" s="15">
        <v>0</v>
      </c>
      <c r="P49" s="15"/>
      <c r="Q49" s="15">
        <v>6528836778</v>
      </c>
      <c r="R49" s="15"/>
      <c r="S49" s="15">
        <v>6528836778</v>
      </c>
      <c r="U49" s="4" t="s">
        <v>253</v>
      </c>
    </row>
    <row r="50" spans="1:21" ht="18.75" x14ac:dyDescent="0.45">
      <c r="A50" s="2" t="s">
        <v>201</v>
      </c>
      <c r="C50" s="15">
        <v>0</v>
      </c>
      <c r="D50" s="6"/>
      <c r="E50" s="15">
        <v>0</v>
      </c>
      <c r="F50" s="15"/>
      <c r="G50" s="15">
        <v>0</v>
      </c>
      <c r="H50" s="15"/>
      <c r="I50" s="15">
        <v>0</v>
      </c>
      <c r="K50" s="13">
        <v>0</v>
      </c>
      <c r="M50" s="15">
        <v>0</v>
      </c>
      <c r="N50" s="6"/>
      <c r="O50" s="15">
        <v>0</v>
      </c>
      <c r="P50" s="15"/>
      <c r="Q50" s="15">
        <v>0</v>
      </c>
      <c r="R50" s="15"/>
      <c r="S50" s="15">
        <v>0</v>
      </c>
      <c r="U50" s="4" t="s">
        <v>18</v>
      </c>
    </row>
    <row r="51" spans="1:21" ht="18.75" x14ac:dyDescent="0.45">
      <c r="A51" s="2" t="s">
        <v>55</v>
      </c>
      <c r="C51" s="15">
        <v>0</v>
      </c>
      <c r="D51" s="6"/>
      <c r="E51" s="15">
        <v>2550222273</v>
      </c>
      <c r="F51" s="15"/>
      <c r="G51" s="15">
        <v>0</v>
      </c>
      <c r="H51" s="15"/>
      <c r="I51" s="15">
        <v>2550222273</v>
      </c>
      <c r="K51" s="13">
        <v>4.4999999999999997E-3</v>
      </c>
      <c r="M51" s="7">
        <v>230638101</v>
      </c>
      <c r="N51" s="6"/>
      <c r="O51" s="15">
        <v>524691955</v>
      </c>
      <c r="P51" s="15"/>
      <c r="Q51" s="15">
        <v>125274113685</v>
      </c>
      <c r="R51" s="15"/>
      <c r="S51" s="15">
        <v>126029443741</v>
      </c>
      <c r="U51" s="4" t="s">
        <v>254</v>
      </c>
    </row>
    <row r="52" spans="1:21" ht="18.75" x14ac:dyDescent="0.45">
      <c r="A52" s="2" t="s">
        <v>202</v>
      </c>
      <c r="C52" s="15">
        <v>0</v>
      </c>
      <c r="D52" s="6"/>
      <c r="E52" s="15">
        <v>0</v>
      </c>
      <c r="F52" s="15"/>
      <c r="G52" s="15">
        <v>0</v>
      </c>
      <c r="H52" s="15"/>
      <c r="I52" s="15">
        <v>0</v>
      </c>
      <c r="K52" s="13">
        <v>0</v>
      </c>
      <c r="M52" s="15">
        <v>0</v>
      </c>
      <c r="N52" s="6"/>
      <c r="O52" s="15">
        <v>0</v>
      </c>
      <c r="P52" s="15"/>
      <c r="Q52" s="15">
        <v>62279207549</v>
      </c>
      <c r="R52" s="15"/>
      <c r="S52" s="15">
        <v>62279207549</v>
      </c>
      <c r="U52" s="4" t="s">
        <v>255</v>
      </c>
    </row>
    <row r="53" spans="1:21" ht="18.75" x14ac:dyDescent="0.45">
      <c r="A53" s="2" t="s">
        <v>203</v>
      </c>
      <c r="C53" s="15">
        <v>0</v>
      </c>
      <c r="D53" s="6"/>
      <c r="E53" s="15">
        <v>0</v>
      </c>
      <c r="F53" s="15"/>
      <c r="G53" s="15">
        <v>0</v>
      </c>
      <c r="H53" s="15"/>
      <c r="I53" s="15">
        <v>0</v>
      </c>
      <c r="K53" s="13">
        <v>0</v>
      </c>
      <c r="M53" s="15">
        <v>0</v>
      </c>
      <c r="N53" s="6"/>
      <c r="O53" s="15">
        <v>0</v>
      </c>
      <c r="P53" s="15"/>
      <c r="Q53" s="15">
        <v>9587928200</v>
      </c>
      <c r="R53" s="15"/>
      <c r="S53" s="15">
        <v>9587928200</v>
      </c>
      <c r="U53" s="4" t="s">
        <v>256</v>
      </c>
    </row>
    <row r="54" spans="1:21" ht="18.75" x14ac:dyDescent="0.45">
      <c r="A54" s="2" t="s">
        <v>204</v>
      </c>
      <c r="C54" s="15">
        <v>0</v>
      </c>
      <c r="D54" s="6"/>
      <c r="E54" s="15">
        <v>0</v>
      </c>
      <c r="F54" s="15"/>
      <c r="G54" s="15">
        <v>0</v>
      </c>
      <c r="H54" s="15"/>
      <c r="I54" s="15">
        <v>0</v>
      </c>
      <c r="K54" s="13">
        <v>0</v>
      </c>
      <c r="M54" s="15">
        <v>0</v>
      </c>
      <c r="N54" s="6"/>
      <c r="O54" s="15">
        <v>0</v>
      </c>
      <c r="P54" s="15"/>
      <c r="Q54" s="15">
        <v>-25233215590</v>
      </c>
      <c r="R54" s="15"/>
      <c r="S54" s="15">
        <v>-25233215590</v>
      </c>
      <c r="U54" s="4" t="s">
        <v>257</v>
      </c>
    </row>
    <row r="55" spans="1:21" ht="18.75" x14ac:dyDescent="0.45">
      <c r="A55" s="2" t="s">
        <v>165</v>
      </c>
      <c r="C55" s="15">
        <v>0</v>
      </c>
      <c r="D55" s="6"/>
      <c r="E55" s="15">
        <v>0</v>
      </c>
      <c r="F55" s="15"/>
      <c r="G55" s="15">
        <v>0</v>
      </c>
      <c r="H55" s="15"/>
      <c r="I55" s="15">
        <v>0</v>
      </c>
      <c r="K55" s="13">
        <v>0</v>
      </c>
      <c r="M55" s="7">
        <v>130000000</v>
      </c>
      <c r="N55" s="6"/>
      <c r="O55" s="15">
        <v>0</v>
      </c>
      <c r="P55" s="15"/>
      <c r="Q55" s="15">
        <v>48286628</v>
      </c>
      <c r="R55" s="15"/>
      <c r="S55" s="15">
        <v>178286628</v>
      </c>
      <c r="U55" s="4" t="s">
        <v>72</v>
      </c>
    </row>
    <row r="56" spans="1:21" ht="18.75" x14ac:dyDescent="0.45">
      <c r="A56" s="2" t="s">
        <v>171</v>
      </c>
      <c r="C56" s="15">
        <v>0</v>
      </c>
      <c r="D56" s="6"/>
      <c r="E56" s="15">
        <v>0</v>
      </c>
      <c r="F56" s="15"/>
      <c r="G56" s="15">
        <v>0</v>
      </c>
      <c r="H56" s="15"/>
      <c r="I56" s="15">
        <v>0</v>
      </c>
      <c r="K56" s="13">
        <v>0</v>
      </c>
      <c r="M56" s="7">
        <v>11101154</v>
      </c>
      <c r="N56" s="6"/>
      <c r="O56" s="15">
        <v>0</v>
      </c>
      <c r="P56" s="15"/>
      <c r="Q56" s="15">
        <v>7497904133</v>
      </c>
      <c r="R56" s="15"/>
      <c r="S56" s="15">
        <v>7509005287</v>
      </c>
      <c r="U56" s="4" t="s">
        <v>251</v>
      </c>
    </row>
    <row r="57" spans="1:21" ht="18.75" x14ac:dyDescent="0.45">
      <c r="A57" s="2" t="s">
        <v>205</v>
      </c>
      <c r="C57" s="15">
        <v>0</v>
      </c>
      <c r="D57" s="6"/>
      <c r="E57" s="15">
        <v>0</v>
      </c>
      <c r="F57" s="15"/>
      <c r="G57" s="15">
        <v>0</v>
      </c>
      <c r="H57" s="15"/>
      <c r="I57" s="15">
        <v>0</v>
      </c>
      <c r="K57" s="13">
        <v>0</v>
      </c>
      <c r="M57" s="15">
        <v>0</v>
      </c>
      <c r="N57" s="6"/>
      <c r="O57" s="15">
        <v>0</v>
      </c>
      <c r="P57" s="15"/>
      <c r="Q57" s="15">
        <v>125660021</v>
      </c>
      <c r="R57" s="15"/>
      <c r="S57" s="15">
        <v>125660021</v>
      </c>
      <c r="U57" s="4" t="s">
        <v>72</v>
      </c>
    </row>
    <row r="58" spans="1:21" ht="18.75" x14ac:dyDescent="0.45">
      <c r="A58" s="2" t="s">
        <v>206</v>
      </c>
      <c r="C58" s="15">
        <v>0</v>
      </c>
      <c r="D58" s="6"/>
      <c r="E58" s="15">
        <v>0</v>
      </c>
      <c r="F58" s="15"/>
      <c r="G58" s="15">
        <v>0</v>
      </c>
      <c r="H58" s="15"/>
      <c r="I58" s="15">
        <v>0</v>
      </c>
      <c r="K58" s="13">
        <v>0</v>
      </c>
      <c r="M58" s="15">
        <v>0</v>
      </c>
      <c r="N58" s="6"/>
      <c r="O58" s="15">
        <v>0</v>
      </c>
      <c r="P58" s="15"/>
      <c r="Q58" s="15">
        <v>2192380009</v>
      </c>
      <c r="R58" s="15"/>
      <c r="S58" s="15">
        <v>2192380009</v>
      </c>
      <c r="U58" s="4" t="s">
        <v>33</v>
      </c>
    </row>
    <row r="59" spans="1:21" ht="18.75" x14ac:dyDescent="0.45">
      <c r="A59" s="2" t="s">
        <v>207</v>
      </c>
      <c r="C59" s="15">
        <v>0</v>
      </c>
      <c r="D59" s="6"/>
      <c r="E59" s="15">
        <v>0</v>
      </c>
      <c r="F59" s="15"/>
      <c r="G59" s="15">
        <v>0</v>
      </c>
      <c r="H59" s="15"/>
      <c r="I59" s="15">
        <v>0</v>
      </c>
      <c r="K59" s="13">
        <v>0</v>
      </c>
      <c r="M59" s="15">
        <v>0</v>
      </c>
      <c r="N59" s="6"/>
      <c r="O59" s="15">
        <v>0</v>
      </c>
      <c r="P59" s="15"/>
      <c r="Q59" s="15">
        <v>2480244635</v>
      </c>
      <c r="R59" s="15"/>
      <c r="S59" s="15">
        <v>2480244635</v>
      </c>
      <c r="U59" s="4" t="s">
        <v>258</v>
      </c>
    </row>
    <row r="60" spans="1:21" ht="18.75" x14ac:dyDescent="0.45">
      <c r="A60" s="2" t="s">
        <v>19</v>
      </c>
      <c r="C60" s="15">
        <v>0</v>
      </c>
      <c r="D60" s="6"/>
      <c r="E60" s="15">
        <v>-14010951694</v>
      </c>
      <c r="F60" s="15"/>
      <c r="G60" s="15">
        <v>0</v>
      </c>
      <c r="H60" s="15"/>
      <c r="I60" s="15">
        <v>-14010951694</v>
      </c>
      <c r="K60" s="13">
        <v>-2.4899999999999999E-2</v>
      </c>
      <c r="M60" s="7">
        <v>399750000</v>
      </c>
      <c r="N60" s="6"/>
      <c r="O60" s="15">
        <v>27815765082</v>
      </c>
      <c r="P60" s="15"/>
      <c r="Q60" s="15">
        <v>85305404558</v>
      </c>
      <c r="R60" s="15"/>
      <c r="S60" s="15">
        <v>113520919640</v>
      </c>
      <c r="U60" s="4" t="s">
        <v>259</v>
      </c>
    </row>
    <row r="61" spans="1:21" ht="18.75" x14ac:dyDescent="0.45">
      <c r="A61" s="2" t="s">
        <v>28</v>
      </c>
      <c r="C61" s="7">
        <v>11739189189</v>
      </c>
      <c r="D61" s="6"/>
      <c r="E61" s="15">
        <v>2035317375</v>
      </c>
      <c r="F61" s="15"/>
      <c r="G61" s="15">
        <v>0</v>
      </c>
      <c r="H61" s="15"/>
      <c r="I61" s="15">
        <v>13774506564</v>
      </c>
      <c r="K61" s="13">
        <v>2.4500000000000001E-2</v>
      </c>
      <c r="M61" s="7">
        <v>11739189189</v>
      </c>
      <c r="N61" s="6"/>
      <c r="O61" s="15">
        <v>-4054081787</v>
      </c>
      <c r="P61" s="15"/>
      <c r="Q61" s="15">
        <v>-27016664618</v>
      </c>
      <c r="R61" s="15"/>
      <c r="S61" s="15">
        <v>-19331557216</v>
      </c>
      <c r="U61" s="4" t="s">
        <v>260</v>
      </c>
    </row>
    <row r="62" spans="1:21" ht="18.75" x14ac:dyDescent="0.45">
      <c r="A62" s="2" t="s">
        <v>163</v>
      </c>
      <c r="C62" s="15">
        <v>0</v>
      </c>
      <c r="D62" s="6"/>
      <c r="E62" s="15">
        <v>0</v>
      </c>
      <c r="F62" s="15"/>
      <c r="G62" s="15">
        <v>0</v>
      </c>
      <c r="H62" s="15"/>
      <c r="I62" s="15">
        <v>0</v>
      </c>
      <c r="K62" s="13">
        <v>0</v>
      </c>
      <c r="M62" s="7">
        <v>4200000</v>
      </c>
      <c r="N62" s="6"/>
      <c r="O62" s="15">
        <v>0</v>
      </c>
      <c r="P62" s="15"/>
      <c r="Q62" s="15">
        <v>-1357547388</v>
      </c>
      <c r="R62" s="15"/>
      <c r="S62" s="15">
        <v>-1353347388</v>
      </c>
      <c r="U62" s="4" t="s">
        <v>261</v>
      </c>
    </row>
    <row r="63" spans="1:21" ht="18.75" x14ac:dyDescent="0.45">
      <c r="A63" s="2" t="s">
        <v>172</v>
      </c>
      <c r="C63" s="15">
        <v>0</v>
      </c>
      <c r="D63" s="6"/>
      <c r="E63" s="15">
        <v>0</v>
      </c>
      <c r="F63" s="15"/>
      <c r="G63" s="15">
        <v>0</v>
      </c>
      <c r="H63" s="15"/>
      <c r="I63" s="15">
        <v>0</v>
      </c>
      <c r="K63" s="13">
        <v>0</v>
      </c>
      <c r="M63" s="7">
        <v>284734000</v>
      </c>
      <c r="N63" s="6"/>
      <c r="O63" s="15">
        <v>0</v>
      </c>
      <c r="P63" s="15"/>
      <c r="Q63" s="15">
        <v>2526608001</v>
      </c>
      <c r="R63" s="15"/>
      <c r="S63" s="15">
        <v>2811342001</v>
      </c>
      <c r="U63" s="4" t="s">
        <v>262</v>
      </c>
    </row>
    <row r="64" spans="1:21" ht="18.75" x14ac:dyDescent="0.45">
      <c r="A64" s="2" t="s">
        <v>208</v>
      </c>
      <c r="C64" s="15">
        <v>0</v>
      </c>
      <c r="D64" s="6"/>
      <c r="E64" s="15">
        <v>0</v>
      </c>
      <c r="F64" s="15"/>
      <c r="G64" s="15">
        <v>0</v>
      </c>
      <c r="H64" s="15"/>
      <c r="I64" s="15">
        <v>0</v>
      </c>
      <c r="K64" s="13">
        <v>0</v>
      </c>
      <c r="M64" s="15">
        <v>0</v>
      </c>
      <c r="N64" s="6"/>
      <c r="O64" s="15">
        <v>0</v>
      </c>
      <c r="P64" s="15"/>
      <c r="Q64" s="15">
        <v>-2825945792</v>
      </c>
      <c r="R64" s="15"/>
      <c r="S64" s="15">
        <v>-2825945792</v>
      </c>
      <c r="U64" s="4" t="s">
        <v>224</v>
      </c>
    </row>
    <row r="65" spans="1:21" ht="18.75" x14ac:dyDescent="0.45">
      <c r="A65" s="2" t="s">
        <v>48</v>
      </c>
      <c r="C65" s="15">
        <v>0</v>
      </c>
      <c r="D65" s="6"/>
      <c r="E65" s="15">
        <v>3623908680</v>
      </c>
      <c r="F65" s="15"/>
      <c r="G65" s="15">
        <v>0</v>
      </c>
      <c r="H65" s="15"/>
      <c r="I65" s="15">
        <v>3623908680</v>
      </c>
      <c r="K65" s="13">
        <v>6.4000000000000003E-3</v>
      </c>
      <c r="M65" s="15">
        <v>0</v>
      </c>
      <c r="N65" s="6"/>
      <c r="O65" s="15">
        <v>-16709460176</v>
      </c>
      <c r="P65" s="15"/>
      <c r="Q65" s="15">
        <v>58000445420</v>
      </c>
      <c r="R65" s="15"/>
      <c r="S65" s="15">
        <v>41290985244</v>
      </c>
      <c r="U65" s="4" t="s">
        <v>263</v>
      </c>
    </row>
    <row r="66" spans="1:21" ht="18.75" x14ac:dyDescent="0.45">
      <c r="A66" s="2" t="s">
        <v>209</v>
      </c>
      <c r="C66" s="15">
        <v>0</v>
      </c>
      <c r="D66" s="6"/>
      <c r="E66" s="15">
        <v>0</v>
      </c>
      <c r="F66" s="15"/>
      <c r="G66" s="15">
        <v>0</v>
      </c>
      <c r="H66" s="15"/>
      <c r="I66" s="15">
        <v>0</v>
      </c>
      <c r="K66" s="13">
        <v>0</v>
      </c>
      <c r="M66" s="15">
        <v>0</v>
      </c>
      <c r="N66" s="6"/>
      <c r="O66" s="15">
        <v>0</v>
      </c>
      <c r="P66" s="15"/>
      <c r="Q66" s="15">
        <v>11934818534</v>
      </c>
      <c r="R66" s="15"/>
      <c r="S66" s="15">
        <v>11934818534</v>
      </c>
      <c r="U66" s="4" t="s">
        <v>264</v>
      </c>
    </row>
    <row r="67" spans="1:21" ht="18.75" x14ac:dyDescent="0.45">
      <c r="A67" s="2" t="s">
        <v>29</v>
      </c>
      <c r="C67" s="15">
        <v>0</v>
      </c>
      <c r="D67" s="6"/>
      <c r="E67" s="15">
        <v>27542092116</v>
      </c>
      <c r="F67" s="15"/>
      <c r="G67" s="15">
        <v>0</v>
      </c>
      <c r="H67" s="15"/>
      <c r="I67" s="15">
        <v>27542092116</v>
      </c>
      <c r="K67" s="13">
        <v>4.8899999999999999E-2</v>
      </c>
      <c r="M67" s="7">
        <v>12316670200</v>
      </c>
      <c r="N67" s="6"/>
      <c r="O67" s="15">
        <v>149822695380</v>
      </c>
      <c r="P67" s="15"/>
      <c r="Q67" s="15">
        <v>29839092465</v>
      </c>
      <c r="R67" s="15"/>
      <c r="S67" s="15">
        <v>191978458045</v>
      </c>
      <c r="U67" s="4" t="s">
        <v>265</v>
      </c>
    </row>
    <row r="68" spans="1:21" ht="18.75" x14ac:dyDescent="0.45">
      <c r="A68" s="2" t="s">
        <v>27</v>
      </c>
      <c r="C68" s="15">
        <v>0</v>
      </c>
      <c r="D68" s="6"/>
      <c r="E68" s="15">
        <v>63319180</v>
      </c>
      <c r="F68" s="15"/>
      <c r="G68" s="15">
        <v>0</v>
      </c>
      <c r="H68" s="15"/>
      <c r="I68" s="15">
        <v>63319180</v>
      </c>
      <c r="K68" s="13">
        <v>1E-4</v>
      </c>
      <c r="M68" s="7">
        <v>103010059</v>
      </c>
      <c r="N68" s="6"/>
      <c r="O68" s="15">
        <v>147509817</v>
      </c>
      <c r="P68" s="15"/>
      <c r="Q68" s="15">
        <v>6583366876</v>
      </c>
      <c r="R68" s="15"/>
      <c r="S68" s="15">
        <v>6833886752</v>
      </c>
      <c r="U68" s="4" t="s">
        <v>266</v>
      </c>
    </row>
    <row r="69" spans="1:21" ht="18.75" x14ac:dyDescent="0.45">
      <c r="A69" s="2" t="s">
        <v>210</v>
      </c>
      <c r="C69" s="15">
        <v>0</v>
      </c>
      <c r="D69" s="6"/>
      <c r="E69" s="15">
        <v>0</v>
      </c>
      <c r="F69" s="15"/>
      <c r="G69" s="15">
        <v>0</v>
      </c>
      <c r="H69" s="15"/>
      <c r="I69" s="15">
        <v>0</v>
      </c>
      <c r="K69" s="13">
        <v>0</v>
      </c>
      <c r="M69" s="15">
        <v>0</v>
      </c>
      <c r="N69" s="6"/>
      <c r="O69" s="15">
        <v>0</v>
      </c>
      <c r="P69" s="15"/>
      <c r="Q69" s="15">
        <v>11787360555</v>
      </c>
      <c r="R69" s="15"/>
      <c r="S69" s="15">
        <v>11787360555</v>
      </c>
      <c r="U69" s="4" t="s">
        <v>65</v>
      </c>
    </row>
    <row r="70" spans="1:21" ht="18.75" x14ac:dyDescent="0.45">
      <c r="A70" s="2" t="s">
        <v>56</v>
      </c>
      <c r="C70" s="15">
        <v>0</v>
      </c>
      <c r="D70" s="6"/>
      <c r="E70" s="15">
        <v>37217232000</v>
      </c>
      <c r="F70" s="15"/>
      <c r="G70" s="15">
        <v>0</v>
      </c>
      <c r="H70" s="15"/>
      <c r="I70" s="15">
        <v>37217232000</v>
      </c>
      <c r="K70" s="13">
        <v>6.6100000000000006E-2</v>
      </c>
      <c r="M70" s="15">
        <v>0</v>
      </c>
      <c r="N70" s="6"/>
      <c r="O70" s="15">
        <v>-53265006143</v>
      </c>
      <c r="P70" s="15"/>
      <c r="Q70" s="15">
        <v>-102731232</v>
      </c>
      <c r="R70" s="15"/>
      <c r="S70" s="15">
        <v>-53367737375</v>
      </c>
      <c r="U70" s="4" t="s">
        <v>267</v>
      </c>
    </row>
    <row r="71" spans="1:21" ht="18.75" x14ac:dyDescent="0.45">
      <c r="A71" s="2" t="s">
        <v>39</v>
      </c>
      <c r="C71" s="15">
        <v>0</v>
      </c>
      <c r="D71" s="6"/>
      <c r="E71" s="15">
        <v>-1956290400</v>
      </c>
      <c r="F71" s="15"/>
      <c r="G71" s="15">
        <v>0</v>
      </c>
      <c r="H71" s="15"/>
      <c r="I71" s="15">
        <v>-1956290400</v>
      </c>
      <c r="K71" s="13">
        <v>-3.5000000000000001E-3</v>
      </c>
      <c r="M71" s="7">
        <v>6741000000</v>
      </c>
      <c r="N71" s="6"/>
      <c r="O71" s="15">
        <v>-3915484828</v>
      </c>
      <c r="P71" s="15"/>
      <c r="Q71" s="15">
        <v>48293647691</v>
      </c>
      <c r="R71" s="15"/>
      <c r="S71" s="15">
        <v>51119162863</v>
      </c>
      <c r="U71" s="4" t="s">
        <v>268</v>
      </c>
    </row>
    <row r="72" spans="1:21" ht="18.75" x14ac:dyDescent="0.45">
      <c r="A72" s="2" t="s">
        <v>211</v>
      </c>
      <c r="C72" s="15">
        <v>0</v>
      </c>
      <c r="D72" s="6"/>
      <c r="E72" s="15">
        <v>0</v>
      </c>
      <c r="F72" s="15"/>
      <c r="G72" s="15">
        <v>0</v>
      </c>
      <c r="H72" s="15"/>
      <c r="I72" s="15">
        <v>0</v>
      </c>
      <c r="K72" s="13">
        <v>0</v>
      </c>
      <c r="M72" s="15">
        <v>0</v>
      </c>
      <c r="N72" s="6"/>
      <c r="O72" s="15">
        <v>0</v>
      </c>
      <c r="P72" s="15"/>
      <c r="Q72" s="15">
        <v>-40814130677</v>
      </c>
      <c r="R72" s="15"/>
      <c r="S72" s="15">
        <v>-40814130677</v>
      </c>
      <c r="U72" s="4" t="s">
        <v>269</v>
      </c>
    </row>
    <row r="73" spans="1:21" ht="18.75" x14ac:dyDescent="0.45">
      <c r="A73" s="2" t="s">
        <v>212</v>
      </c>
      <c r="C73" s="15">
        <v>0</v>
      </c>
      <c r="D73" s="6"/>
      <c r="E73" s="15">
        <v>0</v>
      </c>
      <c r="F73" s="15"/>
      <c r="G73" s="15">
        <v>0</v>
      </c>
      <c r="H73" s="15"/>
      <c r="I73" s="15">
        <v>0</v>
      </c>
      <c r="K73" s="13">
        <v>0</v>
      </c>
      <c r="M73" s="15">
        <v>0</v>
      </c>
      <c r="N73" s="6"/>
      <c r="O73" s="15">
        <v>0</v>
      </c>
      <c r="P73" s="15"/>
      <c r="Q73" s="15">
        <f>20726881321-36123</f>
        <v>20726845198</v>
      </c>
      <c r="R73" s="15"/>
      <c r="S73" s="15">
        <v>20726881321</v>
      </c>
      <c r="U73" s="4" t="s">
        <v>233</v>
      </c>
    </row>
    <row r="74" spans="1:21" ht="18.75" x14ac:dyDescent="0.45">
      <c r="A74" s="2" t="s">
        <v>63</v>
      </c>
      <c r="C74" s="15">
        <v>0</v>
      </c>
      <c r="D74" s="6"/>
      <c r="E74" s="15">
        <v>8359463475</v>
      </c>
      <c r="F74" s="15"/>
      <c r="G74" s="15">
        <v>0</v>
      </c>
      <c r="H74" s="15"/>
      <c r="I74" s="15">
        <v>8359463475</v>
      </c>
      <c r="K74" s="13">
        <v>1.4800000000000001E-2</v>
      </c>
      <c r="M74" s="7">
        <v>887500000</v>
      </c>
      <c r="N74" s="6"/>
      <c r="O74" s="15">
        <v>-62076881748</v>
      </c>
      <c r="P74" s="15"/>
      <c r="Q74" s="15">
        <v>0</v>
      </c>
      <c r="R74" s="15"/>
      <c r="S74" s="15">
        <v>-61189381748</v>
      </c>
      <c r="U74" s="4" t="s">
        <v>270</v>
      </c>
    </row>
    <row r="75" spans="1:21" ht="18.75" x14ac:dyDescent="0.45">
      <c r="A75" s="2" t="s">
        <v>25</v>
      </c>
      <c r="C75" s="15">
        <v>0</v>
      </c>
      <c r="D75" s="6"/>
      <c r="E75" s="15">
        <v>761939325</v>
      </c>
      <c r="F75" s="15"/>
      <c r="G75" s="15">
        <v>0</v>
      </c>
      <c r="H75" s="15"/>
      <c r="I75" s="15">
        <v>761939325</v>
      </c>
      <c r="K75" s="13">
        <v>1.4E-3</v>
      </c>
      <c r="M75" s="7">
        <v>735000000</v>
      </c>
      <c r="N75" s="6"/>
      <c r="O75" s="15">
        <v>5626879262</v>
      </c>
      <c r="P75" s="15"/>
      <c r="Q75" s="15">
        <v>0</v>
      </c>
      <c r="R75" s="15"/>
      <c r="S75" s="15">
        <v>6361879262</v>
      </c>
      <c r="U75" s="4" t="s">
        <v>271</v>
      </c>
    </row>
    <row r="76" spans="1:21" ht="18.75" x14ac:dyDescent="0.45">
      <c r="A76" s="2" t="s">
        <v>66</v>
      </c>
      <c r="C76" s="15">
        <v>0</v>
      </c>
      <c r="D76" s="6"/>
      <c r="E76" s="15">
        <v>3934427626</v>
      </c>
      <c r="F76" s="15"/>
      <c r="G76" s="15">
        <v>0</v>
      </c>
      <c r="H76" s="15"/>
      <c r="I76" s="15">
        <v>3934427626</v>
      </c>
      <c r="K76" s="13">
        <v>7.0000000000000001E-3</v>
      </c>
      <c r="M76" s="7">
        <v>3240000000</v>
      </c>
      <c r="N76" s="6"/>
      <c r="O76" s="15">
        <v>40725947777</v>
      </c>
      <c r="P76" s="15"/>
      <c r="Q76" s="15">
        <v>0</v>
      </c>
      <c r="R76" s="15"/>
      <c r="S76" s="15">
        <v>43965947777</v>
      </c>
      <c r="U76" s="4" t="s">
        <v>272</v>
      </c>
    </row>
    <row r="77" spans="1:21" ht="18.75" x14ac:dyDescent="0.45">
      <c r="A77" s="2" t="s">
        <v>15</v>
      </c>
      <c r="C77" s="15">
        <v>0</v>
      </c>
      <c r="D77" s="6"/>
      <c r="E77" s="15">
        <v>2192785640</v>
      </c>
      <c r="F77" s="15"/>
      <c r="G77" s="15">
        <v>0</v>
      </c>
      <c r="H77" s="15"/>
      <c r="I77" s="15">
        <v>2192785640</v>
      </c>
      <c r="K77" s="13">
        <v>3.8999999999999998E-3</v>
      </c>
      <c r="M77" s="7">
        <v>605000000</v>
      </c>
      <c r="N77" s="6"/>
      <c r="O77" s="15">
        <v>-3139047386</v>
      </c>
      <c r="P77" s="15"/>
      <c r="Q77" s="15">
        <v>0</v>
      </c>
      <c r="R77" s="15"/>
      <c r="S77" s="15">
        <v>-2534047386</v>
      </c>
      <c r="U77" s="4" t="s">
        <v>273</v>
      </c>
    </row>
    <row r="78" spans="1:21" ht="18.75" x14ac:dyDescent="0.45">
      <c r="A78" s="2" t="s">
        <v>24</v>
      </c>
      <c r="C78" s="15">
        <v>0</v>
      </c>
      <c r="D78" s="6"/>
      <c r="E78" s="15">
        <v>941771966</v>
      </c>
      <c r="F78" s="15"/>
      <c r="G78" s="15">
        <v>0</v>
      </c>
      <c r="H78" s="15"/>
      <c r="I78" s="15">
        <v>941771966</v>
      </c>
      <c r="K78" s="13">
        <v>1.6999999999999999E-3</v>
      </c>
      <c r="M78" s="7">
        <v>2890860</v>
      </c>
      <c r="N78" s="6"/>
      <c r="O78" s="15">
        <v>-76457403244</v>
      </c>
      <c r="P78" s="15"/>
      <c r="Q78" s="15">
        <v>0</v>
      </c>
      <c r="R78" s="15"/>
      <c r="S78" s="15">
        <v>-76454512384</v>
      </c>
      <c r="U78" s="4" t="s">
        <v>274</v>
      </c>
    </row>
    <row r="79" spans="1:21" ht="18.75" x14ac:dyDescent="0.45">
      <c r="A79" s="2" t="s">
        <v>50</v>
      </c>
      <c r="C79" s="15">
        <v>0</v>
      </c>
      <c r="D79" s="6"/>
      <c r="E79" s="15">
        <v>745070853</v>
      </c>
      <c r="F79" s="15"/>
      <c r="G79" s="15">
        <v>0</v>
      </c>
      <c r="H79" s="15"/>
      <c r="I79" s="15">
        <v>745070853</v>
      </c>
      <c r="K79" s="13">
        <v>1.2999999999999999E-3</v>
      </c>
      <c r="M79" s="7">
        <v>1221890965</v>
      </c>
      <c r="N79" s="6"/>
      <c r="O79" s="15">
        <v>1796512518</v>
      </c>
      <c r="P79" s="15"/>
      <c r="Q79" s="15">
        <v>0</v>
      </c>
      <c r="R79" s="15"/>
      <c r="S79" s="15">
        <v>3018403483</v>
      </c>
      <c r="U79" s="4" t="s">
        <v>275</v>
      </c>
    </row>
    <row r="80" spans="1:21" ht="18.75" x14ac:dyDescent="0.45">
      <c r="A80" s="2" t="s">
        <v>69</v>
      </c>
      <c r="C80" s="15">
        <v>0</v>
      </c>
      <c r="D80" s="6"/>
      <c r="E80" s="15">
        <v>6550789500</v>
      </c>
      <c r="F80" s="15"/>
      <c r="G80" s="15">
        <v>0</v>
      </c>
      <c r="H80" s="15"/>
      <c r="I80" s="15">
        <v>6550789500</v>
      </c>
      <c r="K80" s="13">
        <v>1.1599999999999999E-2</v>
      </c>
      <c r="M80" s="7">
        <v>750000000</v>
      </c>
      <c r="N80" s="6"/>
      <c r="O80" s="15">
        <v>8565261738</v>
      </c>
      <c r="P80" s="15"/>
      <c r="Q80" s="15">
        <v>0</v>
      </c>
      <c r="R80" s="15"/>
      <c r="S80" s="15">
        <v>9315261738</v>
      </c>
      <c r="U80" s="4" t="s">
        <v>276</v>
      </c>
    </row>
    <row r="81" spans="1:21" ht="18.75" x14ac:dyDescent="0.45">
      <c r="A81" s="2" t="s">
        <v>61</v>
      </c>
      <c r="C81" s="15">
        <v>0</v>
      </c>
      <c r="D81" s="6"/>
      <c r="E81" s="15">
        <v>0</v>
      </c>
      <c r="F81" s="15"/>
      <c r="G81" s="15">
        <v>0</v>
      </c>
      <c r="H81" s="15"/>
      <c r="I81" s="15">
        <v>0</v>
      </c>
      <c r="K81" s="13">
        <v>0</v>
      </c>
      <c r="M81" s="7">
        <v>1671761252</v>
      </c>
      <c r="N81" s="6"/>
      <c r="O81" s="15">
        <v>-41660932384</v>
      </c>
      <c r="P81" s="15"/>
      <c r="Q81" s="15">
        <v>0</v>
      </c>
      <c r="R81" s="15"/>
      <c r="S81" s="15">
        <v>-39989171132</v>
      </c>
      <c r="U81" s="4" t="s">
        <v>277</v>
      </c>
    </row>
    <row r="82" spans="1:21" ht="18.75" x14ac:dyDescent="0.45">
      <c r="A82" s="2" t="s">
        <v>62</v>
      </c>
      <c r="C82" s="15">
        <v>0</v>
      </c>
      <c r="D82" s="6"/>
      <c r="E82" s="15">
        <v>4870519241</v>
      </c>
      <c r="F82" s="15"/>
      <c r="G82" s="15">
        <v>0</v>
      </c>
      <c r="H82" s="15"/>
      <c r="I82" s="15">
        <v>4870519241</v>
      </c>
      <c r="K82" s="13">
        <v>8.6E-3</v>
      </c>
      <c r="M82" s="7">
        <v>925000000</v>
      </c>
      <c r="N82" s="6"/>
      <c r="O82" s="15">
        <v>3388715879</v>
      </c>
      <c r="P82" s="15"/>
      <c r="Q82" s="15">
        <v>0</v>
      </c>
      <c r="R82" s="15"/>
      <c r="S82" s="15">
        <v>4313715879</v>
      </c>
      <c r="U82" s="4" t="s">
        <v>53</v>
      </c>
    </row>
    <row r="83" spans="1:21" ht="18.75" x14ac:dyDescent="0.45">
      <c r="A83" s="2" t="s">
        <v>52</v>
      </c>
      <c r="C83" s="15">
        <v>0</v>
      </c>
      <c r="D83" s="6"/>
      <c r="E83" s="15">
        <v>-994050000</v>
      </c>
      <c r="F83" s="15"/>
      <c r="G83" s="15">
        <v>0</v>
      </c>
      <c r="H83" s="15"/>
      <c r="I83" s="15">
        <v>-994050000</v>
      </c>
      <c r="K83" s="13">
        <v>-1.8E-3</v>
      </c>
      <c r="M83" s="7">
        <v>1000000000</v>
      </c>
      <c r="N83" s="6"/>
      <c r="O83" s="15">
        <v>908060844</v>
      </c>
      <c r="P83" s="15"/>
      <c r="Q83" s="15">
        <v>0</v>
      </c>
      <c r="R83" s="15"/>
      <c r="S83" s="15">
        <v>1908060844</v>
      </c>
      <c r="U83" s="4" t="s">
        <v>126</v>
      </c>
    </row>
    <row r="84" spans="1:21" ht="18.75" x14ac:dyDescent="0.45">
      <c r="A84" s="2" t="s">
        <v>41</v>
      </c>
      <c r="C84" s="15">
        <v>0</v>
      </c>
      <c r="D84" s="6"/>
      <c r="E84" s="15">
        <v>38447712767</v>
      </c>
      <c r="F84" s="15"/>
      <c r="G84" s="15">
        <v>0</v>
      </c>
      <c r="H84" s="15"/>
      <c r="I84" s="15">
        <v>38447712767</v>
      </c>
      <c r="K84" s="13">
        <v>6.83E-2</v>
      </c>
      <c r="M84" s="7">
        <v>9717180990</v>
      </c>
      <c r="N84" s="6"/>
      <c r="O84" s="15">
        <v>-113940293913</v>
      </c>
      <c r="P84" s="15"/>
      <c r="Q84" s="15">
        <v>0</v>
      </c>
      <c r="R84" s="15"/>
      <c r="S84" s="15">
        <v>-104223112923</v>
      </c>
      <c r="U84" s="4" t="s">
        <v>278</v>
      </c>
    </row>
    <row r="85" spans="1:21" ht="18.75" x14ac:dyDescent="0.45">
      <c r="A85" s="2" t="s">
        <v>32</v>
      </c>
      <c r="C85" s="15">
        <v>0</v>
      </c>
      <c r="D85" s="6"/>
      <c r="E85" s="15">
        <v>3253645890</v>
      </c>
      <c r="F85" s="15"/>
      <c r="G85" s="15">
        <v>0</v>
      </c>
      <c r="H85" s="15"/>
      <c r="I85" s="15">
        <v>3253645890</v>
      </c>
      <c r="K85" s="13">
        <v>5.7999999999999996E-3</v>
      </c>
      <c r="M85" s="7">
        <v>2282438</v>
      </c>
      <c r="N85" s="6"/>
      <c r="O85" s="15">
        <v>5731479035</v>
      </c>
      <c r="P85" s="15"/>
      <c r="Q85" s="15">
        <v>0</v>
      </c>
      <c r="R85" s="15"/>
      <c r="S85" s="15">
        <v>5733761473</v>
      </c>
      <c r="U85" s="4" t="s">
        <v>279</v>
      </c>
    </row>
    <row r="86" spans="1:21" ht="18.75" x14ac:dyDescent="0.45">
      <c r="A86" s="2" t="s">
        <v>26</v>
      </c>
      <c r="C86" s="15">
        <v>0</v>
      </c>
      <c r="D86" s="6"/>
      <c r="E86" s="15">
        <v>10326068217</v>
      </c>
      <c r="F86" s="15"/>
      <c r="G86" s="15">
        <v>0</v>
      </c>
      <c r="H86" s="15"/>
      <c r="I86" s="15">
        <v>10326068217</v>
      </c>
      <c r="K86" s="13">
        <v>1.83E-2</v>
      </c>
      <c r="M86" s="15">
        <v>0</v>
      </c>
      <c r="N86" s="6"/>
      <c r="O86" s="15">
        <v>3430319843</v>
      </c>
      <c r="P86" s="15"/>
      <c r="Q86" s="15">
        <v>0</v>
      </c>
      <c r="R86" s="15"/>
      <c r="S86" s="15">
        <v>3430319843</v>
      </c>
      <c r="U86" s="4" t="s">
        <v>280</v>
      </c>
    </row>
    <row r="87" spans="1:21" ht="18.75" x14ac:dyDescent="0.45">
      <c r="A87" s="2" t="s">
        <v>46</v>
      </c>
      <c r="C87" s="15">
        <v>0</v>
      </c>
      <c r="D87" s="6"/>
      <c r="E87" s="15">
        <v>1192542969</v>
      </c>
      <c r="F87" s="15"/>
      <c r="G87" s="15">
        <v>0</v>
      </c>
      <c r="H87" s="15"/>
      <c r="I87" s="15">
        <v>1192542969</v>
      </c>
      <c r="K87" s="13">
        <v>2.0999999999999999E-3</v>
      </c>
      <c r="M87" s="15">
        <v>0</v>
      </c>
      <c r="N87" s="6"/>
      <c r="O87" s="15">
        <v>893379730</v>
      </c>
      <c r="P87" s="15"/>
      <c r="Q87" s="15">
        <v>0</v>
      </c>
      <c r="R87" s="15"/>
      <c r="S87" s="15">
        <v>893379730</v>
      </c>
      <c r="U87" s="4" t="s">
        <v>226</v>
      </c>
    </row>
    <row r="88" spans="1:21" ht="18.75" x14ac:dyDescent="0.45">
      <c r="A88" s="2" t="s">
        <v>34</v>
      </c>
      <c r="C88" s="15">
        <v>0</v>
      </c>
      <c r="D88" s="6"/>
      <c r="E88" s="15">
        <v>6043824000</v>
      </c>
      <c r="F88" s="15"/>
      <c r="G88" s="15">
        <v>0</v>
      </c>
      <c r="H88" s="15"/>
      <c r="I88" s="15">
        <v>6043824000</v>
      </c>
      <c r="K88" s="13">
        <v>1.0699999999999999E-2</v>
      </c>
      <c r="M88" s="15">
        <v>0</v>
      </c>
      <c r="N88" s="6"/>
      <c r="O88" s="15">
        <v>-43616608115</v>
      </c>
      <c r="P88" s="15"/>
      <c r="Q88" s="15">
        <v>0</v>
      </c>
      <c r="R88" s="15"/>
      <c r="S88" s="15">
        <v>-43616608115</v>
      </c>
      <c r="U88" s="4" t="s">
        <v>281</v>
      </c>
    </row>
    <row r="89" spans="1:21" ht="18.75" x14ac:dyDescent="0.45">
      <c r="A89" s="2" t="s">
        <v>40</v>
      </c>
      <c r="C89" s="15">
        <v>0</v>
      </c>
      <c r="D89" s="6"/>
      <c r="E89" s="15">
        <v>2900748980</v>
      </c>
      <c r="F89" s="15"/>
      <c r="G89" s="15">
        <v>0</v>
      </c>
      <c r="H89" s="15"/>
      <c r="I89" s="15">
        <v>2900748980</v>
      </c>
      <c r="K89" s="13">
        <v>5.1999999999999998E-3</v>
      </c>
      <c r="M89" s="15">
        <v>0</v>
      </c>
      <c r="N89" s="6"/>
      <c r="O89" s="15">
        <v>-3745278930</v>
      </c>
      <c r="P89" s="15"/>
      <c r="Q89" s="15">
        <v>0</v>
      </c>
      <c r="R89" s="15"/>
      <c r="S89" s="15">
        <v>-3745278930</v>
      </c>
      <c r="U89" s="4" t="s">
        <v>282</v>
      </c>
    </row>
    <row r="90" spans="1:21" ht="18.75" x14ac:dyDescent="0.45">
      <c r="A90" s="2" t="s">
        <v>76</v>
      </c>
      <c r="C90" s="15">
        <v>0</v>
      </c>
      <c r="D90" s="6"/>
      <c r="E90" s="15">
        <v>16043249155</v>
      </c>
      <c r="F90" s="15"/>
      <c r="G90" s="15">
        <v>0</v>
      </c>
      <c r="H90" s="15"/>
      <c r="I90" s="15">
        <v>16043249155</v>
      </c>
      <c r="K90" s="13">
        <v>2.8500000000000001E-2</v>
      </c>
      <c r="M90" s="15">
        <v>0</v>
      </c>
      <c r="N90" s="6"/>
      <c r="O90" s="15">
        <v>16043249155</v>
      </c>
      <c r="P90" s="15"/>
      <c r="Q90" s="15">
        <v>0</v>
      </c>
      <c r="R90" s="15"/>
      <c r="S90" s="15">
        <v>16043249155</v>
      </c>
      <c r="U90" s="4" t="s">
        <v>283</v>
      </c>
    </row>
    <row r="91" spans="1:21" ht="18.75" x14ac:dyDescent="0.45">
      <c r="A91" s="2" t="s">
        <v>64</v>
      </c>
      <c r="C91" s="15">
        <v>0</v>
      </c>
      <c r="D91" s="6"/>
      <c r="E91" s="15">
        <v>-29821500</v>
      </c>
      <c r="F91" s="15"/>
      <c r="G91" s="15">
        <v>0</v>
      </c>
      <c r="H91" s="15"/>
      <c r="I91" s="15">
        <v>-29821500</v>
      </c>
      <c r="K91" s="13">
        <v>-1E-4</v>
      </c>
      <c r="M91" s="15">
        <v>0</v>
      </c>
      <c r="N91" s="6"/>
      <c r="O91" s="15">
        <v>-10023671512</v>
      </c>
      <c r="P91" s="15"/>
      <c r="Q91" s="15">
        <v>0</v>
      </c>
      <c r="R91" s="15"/>
      <c r="S91" s="15">
        <v>-10023671512</v>
      </c>
      <c r="U91" s="4" t="s">
        <v>284</v>
      </c>
    </row>
    <row r="92" spans="1:21" ht="18.75" x14ac:dyDescent="0.45">
      <c r="A92" s="2" t="s">
        <v>73</v>
      </c>
      <c r="C92" s="15">
        <v>0</v>
      </c>
      <c r="D92" s="6"/>
      <c r="E92" s="15">
        <v>1602932052</v>
      </c>
      <c r="F92" s="15"/>
      <c r="G92" s="15">
        <v>0</v>
      </c>
      <c r="H92" s="15"/>
      <c r="I92" s="15">
        <v>1602932052</v>
      </c>
      <c r="K92" s="13">
        <v>2.8E-3</v>
      </c>
      <c r="M92" s="15">
        <v>0</v>
      </c>
      <c r="N92" s="6"/>
      <c r="O92" s="15">
        <v>1602932052</v>
      </c>
      <c r="P92" s="15"/>
      <c r="Q92" s="15">
        <v>0</v>
      </c>
      <c r="R92" s="15"/>
      <c r="S92" s="15">
        <v>1602932052</v>
      </c>
      <c r="U92" s="4" t="s">
        <v>217</v>
      </c>
    </row>
    <row r="93" spans="1:21" ht="18.75" x14ac:dyDescent="0.45">
      <c r="A93" s="2" t="s">
        <v>75</v>
      </c>
      <c r="C93" s="15">
        <v>0</v>
      </c>
      <c r="D93" s="6"/>
      <c r="E93" s="15">
        <v>1462753833</v>
      </c>
      <c r="F93" s="15"/>
      <c r="G93" s="15">
        <v>0</v>
      </c>
      <c r="H93" s="15"/>
      <c r="I93" s="15">
        <v>1462753833</v>
      </c>
      <c r="K93" s="13">
        <v>2.5999999999999999E-3</v>
      </c>
      <c r="M93" s="15">
        <v>0</v>
      </c>
      <c r="N93" s="6"/>
      <c r="O93" s="15">
        <v>1462753833</v>
      </c>
      <c r="P93" s="15"/>
      <c r="Q93" s="15">
        <v>0</v>
      </c>
      <c r="R93" s="15"/>
      <c r="S93" s="15">
        <v>1462753833</v>
      </c>
      <c r="U93" s="4" t="s">
        <v>217</v>
      </c>
    </row>
    <row r="94" spans="1:21" ht="18.75" x14ac:dyDescent="0.45">
      <c r="A94" s="2" t="s">
        <v>74</v>
      </c>
      <c r="C94" s="15">
        <v>0</v>
      </c>
      <c r="D94" s="6"/>
      <c r="E94" s="15">
        <v>-880206706</v>
      </c>
      <c r="F94" s="15"/>
      <c r="G94" s="15">
        <v>0</v>
      </c>
      <c r="H94" s="15"/>
      <c r="I94" s="15">
        <v>-880206706</v>
      </c>
      <c r="K94" s="13">
        <v>-1.6000000000000001E-3</v>
      </c>
      <c r="M94" s="15">
        <v>0</v>
      </c>
      <c r="N94" s="6"/>
      <c r="O94" s="15">
        <v>-880206706</v>
      </c>
      <c r="P94" s="15"/>
      <c r="Q94" s="15">
        <v>0</v>
      </c>
      <c r="R94" s="15"/>
      <c r="S94" s="15">
        <v>-880206706</v>
      </c>
      <c r="U94" s="4" t="s">
        <v>285</v>
      </c>
    </row>
    <row r="95" spans="1:21" ht="18.75" x14ac:dyDescent="0.45">
      <c r="A95" s="2" t="s">
        <v>60</v>
      </c>
      <c r="C95" s="15">
        <v>0</v>
      </c>
      <c r="D95" s="6"/>
      <c r="E95" s="15">
        <v>5994849701</v>
      </c>
      <c r="F95" s="15"/>
      <c r="G95" s="15">
        <v>0</v>
      </c>
      <c r="H95" s="15"/>
      <c r="I95" s="15">
        <v>5994849701</v>
      </c>
      <c r="K95" s="13">
        <v>1.06E-2</v>
      </c>
      <c r="M95" s="15">
        <v>0</v>
      </c>
      <c r="N95" s="6"/>
      <c r="O95" s="15">
        <v>9457696339</v>
      </c>
      <c r="P95" s="15"/>
      <c r="Q95" s="15">
        <v>0</v>
      </c>
      <c r="R95" s="15"/>
      <c r="S95" s="15">
        <v>9457696339</v>
      </c>
      <c r="U95" s="4" t="s">
        <v>256</v>
      </c>
    </row>
    <row r="96" spans="1:21" ht="18.75" x14ac:dyDescent="0.45">
      <c r="A96" s="2" t="s">
        <v>37</v>
      </c>
      <c r="C96" s="15">
        <v>0</v>
      </c>
      <c r="D96" s="6"/>
      <c r="E96" s="15">
        <v>1028255310</v>
      </c>
      <c r="F96" s="15"/>
      <c r="G96" s="15">
        <v>0</v>
      </c>
      <c r="H96" s="15"/>
      <c r="I96" s="15">
        <v>1028255310</v>
      </c>
      <c r="K96" s="13">
        <v>1.8E-3</v>
      </c>
      <c r="M96" s="15">
        <v>0</v>
      </c>
      <c r="N96" s="6"/>
      <c r="O96" s="15">
        <v>-21532641644</v>
      </c>
      <c r="P96" s="15"/>
      <c r="Q96" s="15">
        <v>0</v>
      </c>
      <c r="R96" s="15"/>
      <c r="S96" s="15">
        <v>-21532641644</v>
      </c>
      <c r="U96" s="4" t="s">
        <v>286</v>
      </c>
    </row>
    <row r="97" spans="1:21" ht="18.75" x14ac:dyDescent="0.45">
      <c r="A97" s="2" t="s">
        <v>38</v>
      </c>
      <c r="C97" s="15">
        <v>0</v>
      </c>
      <c r="D97" s="6"/>
      <c r="E97" s="15">
        <v>148261953</v>
      </c>
      <c r="F97" s="15"/>
      <c r="G97" s="15">
        <v>0</v>
      </c>
      <c r="H97" s="15"/>
      <c r="I97" s="15">
        <v>148261953</v>
      </c>
      <c r="K97" s="13">
        <v>2.9999999999999997E-4</v>
      </c>
      <c r="M97" s="15">
        <v>0</v>
      </c>
      <c r="N97" s="6"/>
      <c r="O97" s="15">
        <v>654454699</v>
      </c>
      <c r="P97" s="15"/>
      <c r="Q97" s="15">
        <v>0</v>
      </c>
      <c r="R97" s="15"/>
      <c r="S97" s="15">
        <v>654454699</v>
      </c>
      <c r="U97" s="4" t="s">
        <v>36</v>
      </c>
    </row>
    <row r="98" spans="1:21" ht="18.75" x14ac:dyDescent="0.45">
      <c r="A98" s="2" t="s">
        <v>71</v>
      </c>
      <c r="C98" s="15">
        <v>0</v>
      </c>
      <c r="D98" s="6"/>
      <c r="E98" s="15">
        <v>0</v>
      </c>
      <c r="F98" s="6"/>
      <c r="G98" s="15">
        <v>0</v>
      </c>
      <c r="H98" s="6"/>
      <c r="I98" s="7">
        <v>0</v>
      </c>
      <c r="K98" s="13">
        <v>0</v>
      </c>
      <c r="M98" s="15">
        <v>0</v>
      </c>
      <c r="N98" s="6"/>
      <c r="O98" s="15">
        <f>216500-9</f>
        <v>216491</v>
      </c>
      <c r="P98" s="15"/>
      <c r="Q98" s="15">
        <v>0</v>
      </c>
      <c r="R98" s="15"/>
      <c r="S98" s="15">
        <v>216500</v>
      </c>
      <c r="U98" s="4" t="s">
        <v>18</v>
      </c>
    </row>
    <row r="99" spans="1:21" ht="18.75" x14ac:dyDescent="0.45">
      <c r="A99" s="2"/>
      <c r="C99" s="15"/>
      <c r="D99" s="6"/>
      <c r="E99" s="15"/>
      <c r="F99" s="6"/>
      <c r="G99" s="15"/>
      <c r="H99" s="6"/>
      <c r="I99" s="7"/>
      <c r="K99" s="13"/>
      <c r="M99" s="15"/>
      <c r="N99" s="6"/>
      <c r="O99" s="15"/>
      <c r="P99" s="15"/>
      <c r="Q99" s="15">
        <v>57537615</v>
      </c>
      <c r="R99" s="15"/>
      <c r="S99" s="15"/>
    </row>
    <row r="100" spans="1:21" ht="18.75" thickBot="1" x14ac:dyDescent="0.45">
      <c r="C100" s="12"/>
      <c r="D100" s="6"/>
      <c r="E100" s="8">
        <f>SUM(E8:E98)</f>
        <v>470190848475</v>
      </c>
      <c r="F100" s="6"/>
      <c r="G100" s="8">
        <f>SUM(G8:G98)</f>
        <v>70629273358</v>
      </c>
      <c r="H100" s="6"/>
      <c r="I100" s="8">
        <f>SUM(I8:I98)</f>
        <v>552559311022</v>
      </c>
      <c r="M100" s="8">
        <f>SUM(M8:M98)</f>
        <v>93047020424</v>
      </c>
      <c r="N100" s="6"/>
      <c r="O100" s="8">
        <f>SUM(O8:O98)</f>
        <v>48602497769</v>
      </c>
      <c r="P100" s="6"/>
      <c r="Q100" s="23">
        <f>SUM(Q8:Q99)</f>
        <v>1347805475228</v>
      </c>
      <c r="R100" s="6"/>
      <c r="S100" s="27">
        <f>SUM(S8:S98)</f>
        <v>1489397491938</v>
      </c>
    </row>
    <row r="101" spans="1:21" ht="18.75" thickTop="1" x14ac:dyDescent="0.4">
      <c r="C101" s="6"/>
      <c r="D101" s="6"/>
      <c r="E101" s="6"/>
      <c r="F101" s="6"/>
      <c r="G101" s="6"/>
      <c r="H101" s="6"/>
      <c r="I101" s="6"/>
    </row>
    <row r="102" spans="1:21" x14ac:dyDescent="0.4">
      <c r="O102" s="3"/>
      <c r="Q102" s="15"/>
      <c r="S102" s="3"/>
    </row>
    <row r="103" spans="1:21" x14ac:dyDescent="0.4">
      <c r="Q103" s="15"/>
    </row>
    <row r="104" spans="1:21" x14ac:dyDescent="0.4">
      <c r="Q104" s="15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T12" sqref="T12"/>
    </sheetView>
  </sheetViews>
  <sheetFormatPr defaultRowHeight="18" x14ac:dyDescent="0.4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9.140625" style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7.75" x14ac:dyDescent="0.4">
      <c r="A3" s="21" t="s">
        <v>130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7.75" x14ac:dyDescent="0.4">
      <c r="A6" s="21" t="s">
        <v>134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H6" s="21" t="s">
        <v>132</v>
      </c>
      <c r="I6" s="21" t="s">
        <v>132</v>
      </c>
      <c r="K6" s="21" t="s">
        <v>133</v>
      </c>
      <c r="L6" s="21" t="s">
        <v>133</v>
      </c>
      <c r="M6" s="21" t="s">
        <v>133</v>
      </c>
      <c r="N6" s="21" t="s">
        <v>133</v>
      </c>
      <c r="O6" s="21" t="s">
        <v>133</v>
      </c>
      <c r="P6" s="21" t="s">
        <v>133</v>
      </c>
      <c r="Q6" s="21" t="s">
        <v>133</v>
      </c>
    </row>
    <row r="7" spans="1:17" ht="27.75" x14ac:dyDescent="0.4">
      <c r="A7" s="21" t="s">
        <v>134</v>
      </c>
      <c r="C7" s="21" t="s">
        <v>287</v>
      </c>
      <c r="E7" s="21" t="s">
        <v>214</v>
      </c>
      <c r="G7" s="21" t="s">
        <v>215</v>
      </c>
      <c r="I7" s="21" t="s">
        <v>288</v>
      </c>
      <c r="K7" s="21" t="s">
        <v>287</v>
      </c>
      <c r="M7" s="21" t="s">
        <v>214</v>
      </c>
      <c r="O7" s="21" t="s">
        <v>215</v>
      </c>
      <c r="Q7" s="21" t="s">
        <v>288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rightToLeft="1" topLeftCell="A4" workbookViewId="0">
      <selection activeCell="G7" sqref="G7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3.85546875" style="1" bestFit="1" customWidth="1"/>
    <col min="6" max="6" width="1" style="1" customWidth="1"/>
    <col min="7" max="7" width="21.7109375" style="1" bestFit="1" customWidth="1"/>
    <col min="8" max="9" width="1" style="1" customWidth="1"/>
    <col min="10" max="10" width="9.140625" style="1" customWidth="1"/>
    <col min="11" max="16384" width="9.140625" style="1"/>
  </cols>
  <sheetData>
    <row r="2" spans="1:8" ht="27.75" x14ac:dyDescent="0.4">
      <c r="A2" s="21" t="s">
        <v>0</v>
      </c>
      <c r="B2" s="21"/>
      <c r="C2" s="21"/>
      <c r="D2" s="21"/>
      <c r="E2" s="21"/>
      <c r="F2" s="21"/>
      <c r="G2" s="21"/>
      <c r="H2" s="21"/>
    </row>
    <row r="3" spans="1:8" ht="27.75" x14ac:dyDescent="0.4">
      <c r="A3" s="21" t="s">
        <v>130</v>
      </c>
      <c r="B3" s="21"/>
      <c r="C3" s="21"/>
      <c r="D3" s="21"/>
      <c r="E3" s="21"/>
      <c r="F3" s="21"/>
      <c r="G3" s="21"/>
      <c r="H3" s="21"/>
    </row>
    <row r="4" spans="1:8" ht="27.75" x14ac:dyDescent="0.4">
      <c r="A4" s="21" t="s">
        <v>2</v>
      </c>
      <c r="B4" s="21"/>
      <c r="C4" s="21"/>
      <c r="D4" s="21"/>
      <c r="E4" s="21"/>
      <c r="F4" s="21"/>
      <c r="G4" s="21"/>
      <c r="H4" s="21"/>
    </row>
    <row r="6" spans="1:8" ht="84" customHeight="1" x14ac:dyDescent="0.4">
      <c r="A6" s="21" t="s">
        <v>289</v>
      </c>
      <c r="B6" s="21" t="s">
        <v>289</v>
      </c>
      <c r="C6" s="21" t="s">
        <v>289</v>
      </c>
      <c r="E6" s="21" t="s">
        <v>132</v>
      </c>
      <c r="F6" s="21" t="s">
        <v>132</v>
      </c>
      <c r="G6" s="22" t="s">
        <v>319</v>
      </c>
      <c r="H6" s="21" t="s">
        <v>133</v>
      </c>
    </row>
    <row r="7" spans="1:8" ht="84.75" customHeight="1" x14ac:dyDescent="0.4">
      <c r="A7" s="21" t="s">
        <v>290</v>
      </c>
      <c r="C7" s="21" t="s">
        <v>101</v>
      </c>
      <c r="E7" s="22" t="s">
        <v>300</v>
      </c>
      <c r="G7" s="22" t="s">
        <v>301</v>
      </c>
    </row>
    <row r="8" spans="1:8" ht="18.75" x14ac:dyDescent="0.45">
      <c r="A8" s="2" t="s">
        <v>107</v>
      </c>
      <c r="C8" s="1" t="s">
        <v>108</v>
      </c>
      <c r="E8" s="11">
        <v>110502651</v>
      </c>
      <c r="F8" s="4"/>
      <c r="G8" s="11">
        <v>201502250</v>
      </c>
      <c r="H8" s="4"/>
    </row>
    <row r="9" spans="1:8" ht="18.75" x14ac:dyDescent="0.45">
      <c r="A9" s="2" t="s">
        <v>111</v>
      </c>
      <c r="C9" s="1" t="s">
        <v>112</v>
      </c>
      <c r="E9" s="11">
        <v>2836</v>
      </c>
      <c r="F9" s="4"/>
      <c r="G9" s="11">
        <v>18328</v>
      </c>
      <c r="H9" s="4"/>
    </row>
    <row r="10" spans="1:8" ht="18.75" x14ac:dyDescent="0.45">
      <c r="A10" s="2" t="s">
        <v>114</v>
      </c>
      <c r="C10" s="1" t="s">
        <v>115</v>
      </c>
      <c r="E10" s="11">
        <v>3504</v>
      </c>
      <c r="F10" s="4"/>
      <c r="G10" s="11">
        <v>5344</v>
      </c>
      <c r="H10" s="4"/>
    </row>
    <row r="11" spans="1:8" ht="18.75" x14ac:dyDescent="0.45">
      <c r="A11" s="2" t="s">
        <v>117</v>
      </c>
      <c r="C11" s="1" t="s">
        <v>118</v>
      </c>
      <c r="E11" s="11">
        <v>9699</v>
      </c>
      <c r="F11" s="4"/>
      <c r="G11" s="11">
        <v>944713</v>
      </c>
      <c r="H11" s="4"/>
    </row>
    <row r="12" spans="1:8" ht="18.75" x14ac:dyDescent="0.45">
      <c r="A12" s="2" t="s">
        <v>123</v>
      </c>
      <c r="C12" s="1" t="s">
        <v>124</v>
      </c>
      <c r="E12" s="11">
        <v>0</v>
      </c>
      <c r="F12" s="4"/>
      <c r="G12" s="11">
        <v>180737750</v>
      </c>
      <c r="H12" s="4"/>
    </row>
    <row r="13" spans="1:8" ht="18.75" x14ac:dyDescent="0.45">
      <c r="A13" s="2" t="s">
        <v>123</v>
      </c>
      <c r="C13" s="1" t="s">
        <v>291</v>
      </c>
      <c r="E13" s="11">
        <v>0</v>
      </c>
      <c r="F13" s="4"/>
      <c r="G13" s="11">
        <v>20081967</v>
      </c>
      <c r="H13" s="4"/>
    </row>
    <row r="14" spans="1:8" ht="18.75" x14ac:dyDescent="0.45">
      <c r="A14" s="2" t="s">
        <v>123</v>
      </c>
      <c r="C14" s="1" t="s">
        <v>127</v>
      </c>
      <c r="E14" s="7">
        <v>6024590160</v>
      </c>
      <c r="F14" s="6"/>
      <c r="G14" s="7">
        <v>9237704912</v>
      </c>
      <c r="H14" s="4"/>
    </row>
    <row r="15" spans="1:8" ht="18.75" thickBot="1" x14ac:dyDescent="0.45">
      <c r="E15" s="8">
        <f>SUM(E8:E14)</f>
        <v>6135108850</v>
      </c>
      <c r="F15" s="6"/>
      <c r="G15" s="8">
        <f>SUM(G8:G14)</f>
        <v>9640995264</v>
      </c>
    </row>
    <row r="16" spans="1:8" ht="18.75" thickTop="1" x14ac:dyDescent="0.4"/>
  </sheetData>
  <mergeCells count="10">
    <mergeCell ref="A2:H2"/>
    <mergeCell ref="A3:H3"/>
    <mergeCell ref="A4:H4"/>
    <mergeCell ref="G7"/>
    <mergeCell ref="G6:H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topLeftCell="A4" workbookViewId="0">
      <selection activeCell="C7" sqref="C7:E12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1" t="s">
        <v>0</v>
      </c>
      <c r="B2" s="21"/>
      <c r="C2" s="21"/>
      <c r="D2" s="21"/>
      <c r="E2" s="21"/>
    </row>
    <row r="3" spans="1:5" ht="27.75" x14ac:dyDescent="0.4">
      <c r="A3" s="21" t="s">
        <v>130</v>
      </c>
      <c r="B3" s="21"/>
      <c r="C3" s="21"/>
      <c r="D3" s="21"/>
      <c r="E3" s="21"/>
    </row>
    <row r="4" spans="1:5" ht="27.75" x14ac:dyDescent="0.4">
      <c r="A4" s="21" t="s">
        <v>2</v>
      </c>
      <c r="B4" s="21"/>
      <c r="C4" s="21"/>
      <c r="D4" s="21"/>
      <c r="E4" s="21"/>
    </row>
    <row r="6" spans="1:5" ht="27.75" x14ac:dyDescent="0.4">
      <c r="A6" s="21" t="s">
        <v>292</v>
      </c>
      <c r="C6" s="21" t="s">
        <v>132</v>
      </c>
      <c r="E6" s="21" t="s">
        <v>6</v>
      </c>
    </row>
    <row r="7" spans="1:5" ht="27.75" x14ac:dyDescent="0.4">
      <c r="A7" s="21" t="s">
        <v>292</v>
      </c>
      <c r="C7" s="21" t="s">
        <v>104</v>
      </c>
      <c r="D7" s="6"/>
      <c r="E7" s="21" t="s">
        <v>104</v>
      </c>
    </row>
    <row r="8" spans="1:5" ht="18.75" x14ac:dyDescent="0.45">
      <c r="A8" s="2" t="s">
        <v>292</v>
      </c>
      <c r="C8" s="7">
        <v>3565204</v>
      </c>
      <c r="D8" s="6"/>
      <c r="E8" s="7">
        <v>83149958</v>
      </c>
    </row>
    <row r="9" spans="1:5" ht="18.75" x14ac:dyDescent="0.45">
      <c r="A9" s="2" t="s">
        <v>293</v>
      </c>
      <c r="C9" s="7">
        <v>0</v>
      </c>
      <c r="D9" s="6"/>
      <c r="E9" s="7">
        <v>22</v>
      </c>
    </row>
    <row r="10" spans="1:5" ht="18.75" x14ac:dyDescent="0.45">
      <c r="A10" s="2" t="s">
        <v>294</v>
      </c>
      <c r="C10" s="7">
        <v>246271880</v>
      </c>
      <c r="D10" s="6"/>
      <c r="E10" s="7">
        <v>2902946261</v>
      </c>
    </row>
    <row r="11" spans="1:5" ht="19.5" thickBot="1" x14ac:dyDescent="0.5">
      <c r="A11" s="2" t="s">
        <v>139</v>
      </c>
      <c r="C11" s="8">
        <v>249837084</v>
      </c>
      <c r="D11" s="6"/>
      <c r="E11" s="8">
        <v>2986096241</v>
      </c>
    </row>
    <row r="12" spans="1:5" ht="18.75" thickTop="1" x14ac:dyDescent="0.4">
      <c r="C12" s="6"/>
      <c r="D12" s="6"/>
      <c r="E12" s="6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activeCell="E10" sqref="E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1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1" t="s">
        <v>0</v>
      </c>
      <c r="B2" s="21"/>
      <c r="C2" s="21"/>
      <c r="D2" s="21"/>
      <c r="E2" s="21"/>
      <c r="F2" s="21"/>
      <c r="G2" s="21"/>
    </row>
    <row r="3" spans="1:7" ht="27.75" x14ac:dyDescent="0.4">
      <c r="A3" s="21" t="s">
        <v>130</v>
      </c>
      <c r="B3" s="21"/>
      <c r="C3" s="21"/>
      <c r="D3" s="21"/>
      <c r="E3" s="21"/>
      <c r="F3" s="21"/>
      <c r="G3" s="21"/>
    </row>
    <row r="4" spans="1:7" ht="27.75" x14ac:dyDescent="0.4">
      <c r="A4" s="21" t="s">
        <v>2</v>
      </c>
      <c r="B4" s="21"/>
      <c r="C4" s="21"/>
      <c r="D4" s="21"/>
      <c r="E4" s="21"/>
      <c r="F4" s="21"/>
      <c r="G4" s="21"/>
    </row>
    <row r="6" spans="1:7" ht="48.75" customHeight="1" x14ac:dyDescent="0.4">
      <c r="A6" s="21" t="s">
        <v>134</v>
      </c>
      <c r="C6" s="21" t="s">
        <v>104</v>
      </c>
      <c r="E6" s="22" t="s">
        <v>299</v>
      </c>
      <c r="G6" s="22" t="s">
        <v>298</v>
      </c>
    </row>
    <row r="7" spans="1:7" ht="18.75" x14ac:dyDescent="0.4">
      <c r="A7" s="9" t="s">
        <v>295</v>
      </c>
      <c r="B7" s="6"/>
      <c r="C7" s="7">
        <v>552559311022</v>
      </c>
      <c r="D7" s="6"/>
      <c r="E7" s="10">
        <v>0.98129999999999995</v>
      </c>
      <c r="F7" s="6"/>
      <c r="G7" s="10">
        <v>0.1145</v>
      </c>
    </row>
    <row r="8" spans="1:7" ht="18.75" x14ac:dyDescent="0.4">
      <c r="A8" s="9" t="s">
        <v>296</v>
      </c>
      <c r="B8" s="6"/>
      <c r="C8" s="7">
        <v>0</v>
      </c>
      <c r="D8" s="6"/>
      <c r="E8" s="10">
        <v>0</v>
      </c>
      <c r="F8" s="6"/>
      <c r="G8" s="10">
        <v>0</v>
      </c>
    </row>
    <row r="9" spans="1:7" ht="18.75" x14ac:dyDescent="0.4">
      <c r="A9" s="9" t="s">
        <v>297</v>
      </c>
      <c r="B9" s="6"/>
      <c r="C9" s="7">
        <v>6135108850</v>
      </c>
      <c r="D9" s="6"/>
      <c r="E9" s="10">
        <v>1.09E-2</v>
      </c>
      <c r="F9" s="6"/>
      <c r="G9" s="10">
        <v>1.2999999999999999E-3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sqref="A1:XFD1048576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7.75" x14ac:dyDescent="0.4">
      <c r="A6" s="21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H6" s="21" t="s">
        <v>4</v>
      </c>
      <c r="I6" s="21" t="s">
        <v>4</v>
      </c>
      <c r="K6" s="21" t="s">
        <v>6</v>
      </c>
      <c r="L6" s="21" t="s">
        <v>6</v>
      </c>
      <c r="M6" s="21" t="s">
        <v>6</v>
      </c>
      <c r="N6" s="21" t="s">
        <v>6</v>
      </c>
      <c r="O6" s="21" t="s">
        <v>6</v>
      </c>
      <c r="P6" s="21" t="s">
        <v>6</v>
      </c>
      <c r="Q6" s="21" t="s">
        <v>6</v>
      </c>
    </row>
    <row r="7" spans="1:17" ht="27.75" x14ac:dyDescent="0.4">
      <c r="A7" s="21" t="s">
        <v>3</v>
      </c>
      <c r="C7" s="21" t="s">
        <v>79</v>
      </c>
      <c r="E7" s="21" t="s">
        <v>80</v>
      </c>
      <c r="G7" s="21" t="s">
        <v>81</v>
      </c>
      <c r="I7" s="21" t="s">
        <v>82</v>
      </c>
      <c r="K7" s="21" t="s">
        <v>79</v>
      </c>
      <c r="M7" s="21" t="s">
        <v>80</v>
      </c>
      <c r="O7" s="21" t="s">
        <v>81</v>
      </c>
      <c r="Q7" s="21" t="s">
        <v>82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"/>
  <sheetViews>
    <sheetView rightToLeft="1" workbookViewId="0">
      <selection activeCell="AK9" sqref="AK9"/>
    </sheetView>
  </sheetViews>
  <sheetFormatPr defaultRowHeight="18" x14ac:dyDescent="0.4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570312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27.28515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7.75" x14ac:dyDescent="0.4">
      <c r="A6" s="21" t="s">
        <v>83</v>
      </c>
      <c r="B6" s="21" t="s">
        <v>83</v>
      </c>
      <c r="C6" s="21" t="s">
        <v>83</v>
      </c>
      <c r="D6" s="21" t="s">
        <v>83</v>
      </c>
      <c r="E6" s="21" t="s">
        <v>83</v>
      </c>
      <c r="F6" s="21" t="s">
        <v>83</v>
      </c>
      <c r="G6" s="21" t="s">
        <v>83</v>
      </c>
      <c r="H6" s="21" t="s">
        <v>83</v>
      </c>
      <c r="I6" s="21" t="s">
        <v>83</v>
      </c>
      <c r="J6" s="21" t="s">
        <v>83</v>
      </c>
      <c r="K6" s="21" t="s">
        <v>83</v>
      </c>
      <c r="L6" s="21" t="s">
        <v>83</v>
      </c>
      <c r="M6" s="21" t="s">
        <v>83</v>
      </c>
      <c r="O6" s="21" t="s">
        <v>4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7.75" x14ac:dyDescent="0.4">
      <c r="A7" s="21" t="s">
        <v>84</v>
      </c>
      <c r="C7" s="21" t="s">
        <v>85</v>
      </c>
      <c r="E7" s="21" t="s">
        <v>86</v>
      </c>
      <c r="G7" s="21" t="s">
        <v>87</v>
      </c>
      <c r="I7" s="21" t="s">
        <v>88</v>
      </c>
      <c r="K7" s="21" t="s">
        <v>89</v>
      </c>
      <c r="M7" s="21" t="s">
        <v>82</v>
      </c>
      <c r="O7" s="21" t="s">
        <v>7</v>
      </c>
      <c r="Q7" s="21" t="s">
        <v>8</v>
      </c>
      <c r="S7" s="21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1" t="s">
        <v>7</v>
      </c>
      <c r="AE7" s="21" t="s">
        <v>90</v>
      </c>
      <c r="AG7" s="21" t="s">
        <v>8</v>
      </c>
      <c r="AI7" s="21" t="s">
        <v>9</v>
      </c>
      <c r="AK7" s="22" t="s">
        <v>316</v>
      </c>
    </row>
    <row r="8" spans="1:37" ht="27.75" x14ac:dyDescent="0.4">
      <c r="A8" s="21" t="s">
        <v>84</v>
      </c>
      <c r="C8" s="21" t="s">
        <v>85</v>
      </c>
      <c r="E8" s="21" t="s">
        <v>86</v>
      </c>
      <c r="G8" s="21" t="s">
        <v>87</v>
      </c>
      <c r="I8" s="21" t="s">
        <v>88</v>
      </c>
      <c r="K8" s="21" t="s">
        <v>89</v>
      </c>
      <c r="M8" s="21" t="s">
        <v>82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90</v>
      </c>
      <c r="AG8" s="21" t="s">
        <v>8</v>
      </c>
      <c r="AI8" s="21" t="s">
        <v>9</v>
      </c>
      <c r="AK8" s="21" t="s">
        <v>13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8" sqref="A8:XFD8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3" ht="27.75" x14ac:dyDescent="0.4">
      <c r="A6" s="21" t="s">
        <v>3</v>
      </c>
      <c r="C6" s="21" t="s">
        <v>6</v>
      </c>
      <c r="D6" s="21" t="s">
        <v>6</v>
      </c>
      <c r="E6" s="21" t="s">
        <v>6</v>
      </c>
      <c r="F6" s="21" t="s">
        <v>6</v>
      </c>
      <c r="G6" s="21" t="s">
        <v>6</v>
      </c>
      <c r="H6" s="21" t="s">
        <v>6</v>
      </c>
      <c r="I6" s="21" t="s">
        <v>6</v>
      </c>
      <c r="J6" s="21" t="s">
        <v>6</v>
      </c>
      <c r="K6" s="21" t="s">
        <v>6</v>
      </c>
      <c r="L6" s="21" t="s">
        <v>6</v>
      </c>
      <c r="M6" s="21" t="s">
        <v>6</v>
      </c>
    </row>
    <row r="7" spans="1:13" ht="51.75" customHeight="1" x14ac:dyDescent="0.4">
      <c r="A7" s="21" t="s">
        <v>3</v>
      </c>
      <c r="C7" s="21" t="s">
        <v>7</v>
      </c>
      <c r="E7" s="21" t="s">
        <v>91</v>
      </c>
      <c r="G7" s="21" t="s">
        <v>92</v>
      </c>
      <c r="I7" s="21" t="s">
        <v>93</v>
      </c>
      <c r="K7" s="22" t="s">
        <v>315</v>
      </c>
      <c r="M7" s="21" t="s">
        <v>94</v>
      </c>
    </row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M1" sqref="M1:M1048576"/>
    </sheetView>
  </sheetViews>
  <sheetFormatPr defaultRowHeight="18" x14ac:dyDescent="0.4"/>
  <cols>
    <col min="1" max="1" width="35.28515625" style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6" spans="1:31" ht="27.75" x14ac:dyDescent="0.4">
      <c r="A6" s="21" t="s">
        <v>95</v>
      </c>
      <c r="B6" s="21" t="s">
        <v>95</v>
      </c>
      <c r="C6" s="21" t="s">
        <v>95</v>
      </c>
      <c r="D6" s="21" t="s">
        <v>95</v>
      </c>
      <c r="E6" s="21" t="s">
        <v>95</v>
      </c>
      <c r="F6" s="21" t="s">
        <v>95</v>
      </c>
      <c r="G6" s="21" t="s">
        <v>95</v>
      </c>
      <c r="H6" s="21" t="s">
        <v>95</v>
      </c>
      <c r="I6" s="21" t="s">
        <v>95</v>
      </c>
      <c r="K6" s="21" t="s">
        <v>4</v>
      </c>
      <c r="L6" s="21" t="s">
        <v>4</v>
      </c>
      <c r="M6" s="21" t="s">
        <v>4</v>
      </c>
      <c r="N6" s="21" t="s">
        <v>4</v>
      </c>
      <c r="O6" s="21" t="s">
        <v>4</v>
      </c>
      <c r="Q6" s="21" t="s">
        <v>5</v>
      </c>
      <c r="R6" s="21" t="s">
        <v>5</v>
      </c>
      <c r="S6" s="21" t="s">
        <v>5</v>
      </c>
      <c r="T6" s="21" t="s">
        <v>5</v>
      </c>
      <c r="U6" s="21" t="s">
        <v>5</v>
      </c>
      <c r="V6" s="21" t="s">
        <v>5</v>
      </c>
      <c r="W6" s="21" t="s">
        <v>5</v>
      </c>
      <c r="Y6" s="21" t="s">
        <v>6</v>
      </c>
      <c r="Z6" s="21" t="s">
        <v>6</v>
      </c>
      <c r="AA6" s="21" t="s">
        <v>6</v>
      </c>
      <c r="AB6" s="21" t="s">
        <v>6</v>
      </c>
      <c r="AC6" s="21" t="s">
        <v>6</v>
      </c>
      <c r="AD6" s="21" t="s">
        <v>6</v>
      </c>
      <c r="AE6" s="21" t="s">
        <v>6</v>
      </c>
    </row>
    <row r="7" spans="1:31" ht="27.75" x14ac:dyDescent="0.4">
      <c r="A7" s="22" t="s">
        <v>314</v>
      </c>
      <c r="C7" s="21" t="s">
        <v>88</v>
      </c>
      <c r="E7" s="21" t="s">
        <v>89</v>
      </c>
      <c r="G7" s="21" t="s">
        <v>97</v>
      </c>
      <c r="I7" s="21" t="s">
        <v>86</v>
      </c>
      <c r="K7" s="21" t="s">
        <v>7</v>
      </c>
      <c r="M7" s="21" t="s">
        <v>8</v>
      </c>
      <c r="O7" s="21" t="s">
        <v>9</v>
      </c>
      <c r="Q7" s="21" t="s">
        <v>10</v>
      </c>
      <c r="R7" s="21" t="s">
        <v>10</v>
      </c>
      <c r="S7" s="21" t="s">
        <v>10</v>
      </c>
      <c r="U7" s="21" t="s">
        <v>11</v>
      </c>
      <c r="V7" s="21" t="s">
        <v>11</v>
      </c>
      <c r="W7" s="21" t="s">
        <v>11</v>
      </c>
      <c r="Y7" s="21" t="s">
        <v>7</v>
      </c>
      <c r="AA7" s="21" t="s">
        <v>8</v>
      </c>
      <c r="AC7" s="21" t="s">
        <v>9</v>
      </c>
      <c r="AE7" s="21" t="s">
        <v>98</v>
      </c>
    </row>
    <row r="8" spans="1:31" ht="27.75" x14ac:dyDescent="0.4">
      <c r="A8" s="21" t="s">
        <v>96</v>
      </c>
      <c r="C8" s="21" t="s">
        <v>88</v>
      </c>
      <c r="E8" s="21" t="s">
        <v>89</v>
      </c>
      <c r="G8" s="21" t="s">
        <v>97</v>
      </c>
      <c r="I8" s="21" t="s">
        <v>86</v>
      </c>
      <c r="K8" s="21" t="s">
        <v>7</v>
      </c>
      <c r="M8" s="21" t="s">
        <v>8</v>
      </c>
      <c r="O8" s="21" t="s">
        <v>9</v>
      </c>
      <c r="Q8" s="21" t="s">
        <v>7</v>
      </c>
      <c r="S8" s="21" t="s">
        <v>8</v>
      </c>
      <c r="U8" s="21" t="s">
        <v>7</v>
      </c>
      <c r="W8" s="21" t="s">
        <v>14</v>
      </c>
      <c r="Y8" s="21" t="s">
        <v>7</v>
      </c>
      <c r="AA8" s="21" t="s">
        <v>8</v>
      </c>
      <c r="AC8" s="21" t="s">
        <v>9</v>
      </c>
      <c r="AE8" s="21" t="s">
        <v>98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topLeftCell="A10" workbookViewId="0">
      <selection activeCell="G17" sqref="G17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18.7109375" style="1" bestFit="1" customWidth="1"/>
    <col min="12" max="12" width="1" style="1" customWidth="1"/>
    <col min="13" max="13" width="10.85546875" style="1" bestFit="1" customWidth="1"/>
    <col min="14" max="14" width="1" style="1" customWidth="1"/>
    <col min="15" max="15" width="11.7109375" style="1" bestFit="1" customWidth="1"/>
    <col min="16" max="16" width="1" style="1" customWidth="1"/>
    <col min="17" max="17" width="12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7.75" x14ac:dyDescent="0.4">
      <c r="A6" s="21" t="s">
        <v>99</v>
      </c>
      <c r="C6" s="21" t="s">
        <v>100</v>
      </c>
      <c r="D6" s="21" t="s">
        <v>100</v>
      </c>
      <c r="E6" s="21" t="s">
        <v>100</v>
      </c>
      <c r="F6" s="21" t="s">
        <v>100</v>
      </c>
      <c r="G6" s="21" t="s">
        <v>100</v>
      </c>
      <c r="H6" s="21" t="s">
        <v>100</v>
      </c>
      <c r="I6" s="21" t="s">
        <v>100</v>
      </c>
      <c r="K6" s="21" t="s">
        <v>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27.75" x14ac:dyDescent="0.4">
      <c r="A7" s="21" t="s">
        <v>99</v>
      </c>
      <c r="C7" s="21" t="s">
        <v>101</v>
      </c>
      <c r="E7" s="21" t="s">
        <v>102</v>
      </c>
      <c r="G7" s="21" t="s">
        <v>103</v>
      </c>
      <c r="I7" s="21" t="s">
        <v>89</v>
      </c>
      <c r="K7" s="21" t="s">
        <v>104</v>
      </c>
      <c r="M7" s="21" t="s">
        <v>105</v>
      </c>
      <c r="O7" s="21" t="s">
        <v>106</v>
      </c>
      <c r="Q7" s="21" t="s">
        <v>104</v>
      </c>
      <c r="S7" s="21" t="s">
        <v>98</v>
      </c>
    </row>
    <row r="8" spans="1:19" ht="18.75" x14ac:dyDescent="0.45">
      <c r="A8" s="2" t="s">
        <v>107</v>
      </c>
      <c r="C8" s="1" t="s">
        <v>108</v>
      </c>
      <c r="E8" s="6" t="s">
        <v>109</v>
      </c>
      <c r="F8" s="6"/>
      <c r="G8" s="6" t="s">
        <v>110</v>
      </c>
      <c r="H8" s="6"/>
      <c r="I8" s="6">
        <v>0</v>
      </c>
      <c r="J8" s="6"/>
      <c r="K8" s="7">
        <v>28753994196</v>
      </c>
      <c r="L8" s="6"/>
      <c r="M8" s="7">
        <v>32828477</v>
      </c>
      <c r="N8" s="6"/>
      <c r="O8" s="7">
        <v>24748920000</v>
      </c>
      <c r="P8" s="6"/>
      <c r="Q8" s="7">
        <v>4037902673</v>
      </c>
      <c r="R8" s="6"/>
      <c r="S8" s="10">
        <v>8.0000000000000004E-4</v>
      </c>
    </row>
    <row r="9" spans="1:19" ht="18.75" x14ac:dyDescent="0.45">
      <c r="A9" s="2" t="s">
        <v>111</v>
      </c>
      <c r="C9" s="1" t="s">
        <v>112</v>
      </c>
      <c r="E9" s="6" t="s">
        <v>109</v>
      </c>
      <c r="F9" s="6"/>
      <c r="G9" s="6" t="s">
        <v>113</v>
      </c>
      <c r="H9" s="6"/>
      <c r="I9" s="6">
        <v>10</v>
      </c>
      <c r="J9" s="6"/>
      <c r="K9" s="7">
        <v>347747</v>
      </c>
      <c r="L9" s="6"/>
      <c r="M9" s="7">
        <v>2835</v>
      </c>
      <c r="N9" s="6"/>
      <c r="O9" s="7">
        <v>0</v>
      </c>
      <c r="P9" s="6"/>
      <c r="Q9" s="7">
        <v>350582</v>
      </c>
      <c r="R9" s="6"/>
      <c r="S9" s="10">
        <v>0</v>
      </c>
    </row>
    <row r="10" spans="1:19" ht="18.75" x14ac:dyDescent="0.45">
      <c r="A10" s="2" t="s">
        <v>114</v>
      </c>
      <c r="C10" s="1" t="s">
        <v>115</v>
      </c>
      <c r="E10" s="6" t="s">
        <v>109</v>
      </c>
      <c r="F10" s="6"/>
      <c r="G10" s="6" t="s">
        <v>116</v>
      </c>
      <c r="H10" s="6"/>
      <c r="I10" s="6">
        <v>10</v>
      </c>
      <c r="J10" s="6"/>
      <c r="K10" s="7">
        <v>39265</v>
      </c>
      <c r="L10" s="6"/>
      <c r="M10" s="7">
        <v>1000000</v>
      </c>
      <c r="N10" s="6"/>
      <c r="O10" s="7">
        <v>420000</v>
      </c>
      <c r="P10" s="6"/>
      <c r="Q10" s="7">
        <v>619265</v>
      </c>
      <c r="R10" s="6"/>
      <c r="S10" s="10">
        <v>0</v>
      </c>
    </row>
    <row r="11" spans="1:19" ht="18.75" x14ac:dyDescent="0.45">
      <c r="A11" s="2" t="s">
        <v>117</v>
      </c>
      <c r="C11" s="1" t="s">
        <v>118</v>
      </c>
      <c r="E11" s="6" t="s">
        <v>109</v>
      </c>
      <c r="F11" s="6"/>
      <c r="G11" s="6" t="s">
        <v>119</v>
      </c>
      <c r="H11" s="6"/>
      <c r="I11" s="6">
        <v>10</v>
      </c>
      <c r="J11" s="6"/>
      <c r="K11" s="7">
        <v>1616841</v>
      </c>
      <c r="L11" s="6"/>
      <c r="M11" s="7">
        <v>9810</v>
      </c>
      <c r="N11" s="6"/>
      <c r="O11" s="7">
        <v>420000</v>
      </c>
      <c r="P11" s="6"/>
      <c r="Q11" s="7">
        <v>1206651</v>
      </c>
      <c r="R11" s="6"/>
      <c r="S11" s="10">
        <v>0</v>
      </c>
    </row>
    <row r="12" spans="1:19" ht="18.75" x14ac:dyDescent="0.45">
      <c r="A12" s="2" t="s">
        <v>117</v>
      </c>
      <c r="C12" s="1" t="s">
        <v>120</v>
      </c>
      <c r="E12" s="6" t="s">
        <v>121</v>
      </c>
      <c r="F12" s="6"/>
      <c r="G12" s="6" t="s">
        <v>122</v>
      </c>
      <c r="H12" s="6"/>
      <c r="I12" s="6">
        <v>0</v>
      </c>
      <c r="J12" s="6"/>
      <c r="K12" s="7">
        <v>520000</v>
      </c>
      <c r="L12" s="6"/>
      <c r="M12" s="7">
        <v>0</v>
      </c>
      <c r="N12" s="6"/>
      <c r="O12" s="7">
        <v>0</v>
      </c>
      <c r="P12" s="6"/>
      <c r="Q12" s="7">
        <v>520000</v>
      </c>
      <c r="R12" s="6"/>
      <c r="S12" s="10">
        <v>0</v>
      </c>
    </row>
    <row r="13" spans="1:19" ht="18.75" x14ac:dyDescent="0.45">
      <c r="A13" s="2" t="s">
        <v>123</v>
      </c>
      <c r="C13" s="1" t="s">
        <v>124</v>
      </c>
      <c r="E13" s="6" t="s">
        <v>109</v>
      </c>
      <c r="F13" s="6"/>
      <c r="G13" s="6" t="s">
        <v>125</v>
      </c>
      <c r="H13" s="6"/>
      <c r="I13" s="6">
        <v>0</v>
      </c>
      <c r="J13" s="6"/>
      <c r="K13" s="7">
        <v>401699344</v>
      </c>
      <c r="L13" s="6"/>
      <c r="M13" s="7">
        <v>5163934426</v>
      </c>
      <c r="N13" s="6"/>
      <c r="O13" s="7">
        <v>350000</v>
      </c>
      <c r="P13" s="6"/>
      <c r="Q13" s="7">
        <v>5565283770</v>
      </c>
      <c r="R13" s="6"/>
      <c r="S13" s="10">
        <v>1.1999999999999999E-3</v>
      </c>
    </row>
    <row r="14" spans="1:19" ht="18.75" x14ac:dyDescent="0.45">
      <c r="A14" s="2" t="s">
        <v>123</v>
      </c>
      <c r="C14" s="1" t="s">
        <v>127</v>
      </c>
      <c r="E14" s="6" t="s">
        <v>128</v>
      </c>
      <c r="F14" s="6"/>
      <c r="G14" s="6" t="s">
        <v>129</v>
      </c>
      <c r="H14" s="6"/>
      <c r="I14" s="6">
        <v>21</v>
      </c>
      <c r="J14" s="6"/>
      <c r="K14" s="7">
        <v>350000000000</v>
      </c>
      <c r="L14" s="6"/>
      <c r="M14" s="7">
        <v>0</v>
      </c>
      <c r="N14" s="6"/>
      <c r="O14" s="7">
        <v>0</v>
      </c>
      <c r="P14" s="6"/>
      <c r="Q14" s="7">
        <v>350000000000</v>
      </c>
      <c r="R14" s="6"/>
      <c r="S14" s="10">
        <v>7.2499999999999995E-2</v>
      </c>
    </row>
    <row r="15" spans="1:19" ht="18.75" thickBot="1" x14ac:dyDescent="0.45">
      <c r="K15" s="14">
        <f>SUM(K8:K14)</f>
        <v>379158217393</v>
      </c>
      <c r="L15" s="4"/>
      <c r="M15" s="14">
        <f>SUM(M8:M14)</f>
        <v>5197775548</v>
      </c>
      <c r="O15" s="5">
        <f>SUM(O8:O14)</f>
        <v>24750110000</v>
      </c>
      <c r="Q15" s="5">
        <f>SUM(Q8:Q14)</f>
        <v>359605882941</v>
      </c>
    </row>
    <row r="16" spans="1:19" ht="18.75" thickTop="1" x14ac:dyDescent="0.4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topLeftCell="A7" workbookViewId="0">
      <selection activeCell="O15" sqref="O15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7.75" x14ac:dyDescent="0.4">
      <c r="A3" s="21" t="s">
        <v>130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7.75" x14ac:dyDescent="0.4">
      <c r="A6" s="21" t="s">
        <v>131</v>
      </c>
      <c r="B6" s="21" t="s">
        <v>131</v>
      </c>
      <c r="C6" s="21" t="s">
        <v>131</v>
      </c>
      <c r="D6" s="21" t="s">
        <v>131</v>
      </c>
      <c r="E6" s="21" t="s">
        <v>131</v>
      </c>
      <c r="F6" s="21" t="s">
        <v>131</v>
      </c>
      <c r="G6" s="21" t="s">
        <v>131</v>
      </c>
      <c r="I6" s="21" t="s">
        <v>132</v>
      </c>
      <c r="J6" s="21" t="s">
        <v>132</v>
      </c>
      <c r="K6" s="21" t="s">
        <v>132</v>
      </c>
      <c r="L6" s="21" t="s">
        <v>132</v>
      </c>
      <c r="M6" s="21" t="s">
        <v>132</v>
      </c>
      <c r="O6" s="21" t="s">
        <v>133</v>
      </c>
      <c r="P6" s="21" t="s">
        <v>133</v>
      </c>
      <c r="Q6" s="21" t="s">
        <v>133</v>
      </c>
      <c r="R6" s="21" t="s">
        <v>133</v>
      </c>
      <c r="S6" s="21" t="s">
        <v>133</v>
      </c>
    </row>
    <row r="7" spans="1:19" ht="27.75" x14ac:dyDescent="0.4">
      <c r="A7" s="21" t="s">
        <v>134</v>
      </c>
      <c r="C7" s="21" t="s">
        <v>135</v>
      </c>
      <c r="E7" s="21" t="s">
        <v>88</v>
      </c>
      <c r="G7" s="21" t="s">
        <v>89</v>
      </c>
      <c r="I7" s="21" t="s">
        <v>136</v>
      </c>
      <c r="K7" s="21" t="s">
        <v>137</v>
      </c>
      <c r="M7" s="21" t="s">
        <v>138</v>
      </c>
      <c r="O7" s="21" t="s">
        <v>136</v>
      </c>
      <c r="Q7" s="21" t="s">
        <v>137</v>
      </c>
      <c r="S7" s="21" t="s">
        <v>138</v>
      </c>
    </row>
    <row r="8" spans="1:19" ht="18.75" x14ac:dyDescent="0.45">
      <c r="A8" s="2" t="s">
        <v>107</v>
      </c>
      <c r="C8" s="7">
        <v>30</v>
      </c>
      <c r="E8" s="1" t="s">
        <v>139</v>
      </c>
      <c r="G8" s="4">
        <v>0</v>
      </c>
      <c r="I8" s="7">
        <v>110502651</v>
      </c>
      <c r="J8" s="6"/>
      <c r="K8" s="7">
        <v>0</v>
      </c>
      <c r="L8" s="6"/>
      <c r="M8" s="7">
        <v>110502651</v>
      </c>
      <c r="N8" s="6"/>
      <c r="O8" s="7">
        <v>201502250</v>
      </c>
      <c r="P8" s="6"/>
      <c r="Q8" s="7">
        <v>0</v>
      </c>
      <c r="R8" s="6"/>
      <c r="S8" s="7">
        <v>201502250</v>
      </c>
    </row>
    <row r="9" spans="1:19" ht="18.75" x14ac:dyDescent="0.45">
      <c r="A9" s="2" t="s">
        <v>111</v>
      </c>
      <c r="C9" s="7">
        <v>29</v>
      </c>
      <c r="E9" s="1" t="s">
        <v>139</v>
      </c>
      <c r="G9" s="4">
        <v>10</v>
      </c>
      <c r="I9" s="7">
        <v>2836</v>
      </c>
      <c r="J9" s="6"/>
      <c r="K9" s="7">
        <v>0</v>
      </c>
      <c r="L9" s="6"/>
      <c r="M9" s="7">
        <v>2836</v>
      </c>
      <c r="N9" s="6"/>
      <c r="O9" s="7">
        <v>18328</v>
      </c>
      <c r="P9" s="6"/>
      <c r="Q9" s="7">
        <v>1</v>
      </c>
      <c r="R9" s="6"/>
      <c r="S9" s="7">
        <v>18327</v>
      </c>
    </row>
    <row r="10" spans="1:19" ht="18.75" x14ac:dyDescent="0.45">
      <c r="A10" s="2" t="s">
        <v>114</v>
      </c>
      <c r="C10" s="7">
        <v>23</v>
      </c>
      <c r="E10" s="1" t="s">
        <v>139</v>
      </c>
      <c r="G10" s="4">
        <v>10</v>
      </c>
      <c r="I10" s="7">
        <v>3504</v>
      </c>
      <c r="J10" s="6"/>
      <c r="K10" s="7">
        <v>21</v>
      </c>
      <c r="L10" s="6"/>
      <c r="M10" s="7">
        <v>3483</v>
      </c>
      <c r="N10" s="6"/>
      <c r="O10" s="7">
        <v>5344</v>
      </c>
      <c r="P10" s="6"/>
      <c r="Q10" s="7">
        <v>49</v>
      </c>
      <c r="R10" s="6"/>
      <c r="S10" s="7">
        <v>5295</v>
      </c>
    </row>
    <row r="11" spans="1:19" ht="18.75" x14ac:dyDescent="0.45">
      <c r="A11" s="2" t="s">
        <v>117</v>
      </c>
      <c r="C11" s="7">
        <v>30</v>
      </c>
      <c r="E11" s="1" t="s">
        <v>139</v>
      </c>
      <c r="G11" s="4">
        <v>10</v>
      </c>
      <c r="I11" s="7">
        <v>9699</v>
      </c>
      <c r="J11" s="6"/>
      <c r="K11" s="7">
        <v>0</v>
      </c>
      <c r="L11" s="6"/>
      <c r="M11" s="7">
        <v>9699</v>
      </c>
      <c r="N11" s="6"/>
      <c r="O11" s="7">
        <v>944713</v>
      </c>
      <c r="P11" s="6"/>
      <c r="Q11" s="7">
        <v>0</v>
      </c>
      <c r="R11" s="6"/>
      <c r="S11" s="7">
        <v>944713</v>
      </c>
    </row>
    <row r="12" spans="1:19" ht="18.75" x14ac:dyDescent="0.45">
      <c r="A12" s="2" t="s">
        <v>123</v>
      </c>
      <c r="C12" s="7">
        <v>17</v>
      </c>
      <c r="E12" s="1" t="s">
        <v>139</v>
      </c>
      <c r="G12" s="4">
        <v>0</v>
      </c>
      <c r="I12" s="7">
        <v>0</v>
      </c>
      <c r="J12" s="6"/>
      <c r="K12" s="7">
        <v>0</v>
      </c>
      <c r="L12" s="6"/>
      <c r="M12" s="7">
        <v>0</v>
      </c>
      <c r="N12" s="6"/>
      <c r="O12" s="7">
        <v>180737750</v>
      </c>
      <c r="P12" s="6"/>
      <c r="Q12" s="7">
        <v>0</v>
      </c>
      <c r="R12" s="6"/>
      <c r="S12" s="7">
        <v>180737750</v>
      </c>
    </row>
    <row r="13" spans="1:19" ht="18.75" x14ac:dyDescent="0.45">
      <c r="A13" s="2" t="s">
        <v>123</v>
      </c>
      <c r="C13" s="7">
        <v>12</v>
      </c>
      <c r="E13" s="1" t="s">
        <v>139</v>
      </c>
      <c r="G13" s="4">
        <v>21</v>
      </c>
      <c r="I13" s="7">
        <v>0</v>
      </c>
      <c r="J13" s="6"/>
      <c r="K13" s="7">
        <v>0</v>
      </c>
      <c r="L13" s="6"/>
      <c r="M13" s="7">
        <v>0</v>
      </c>
      <c r="N13" s="6"/>
      <c r="O13" s="7">
        <v>20081967</v>
      </c>
      <c r="P13" s="6"/>
      <c r="Q13" s="7">
        <v>137324</v>
      </c>
      <c r="R13" s="6"/>
      <c r="S13" s="7">
        <v>19944643</v>
      </c>
    </row>
    <row r="14" spans="1:19" ht="18.75" x14ac:dyDescent="0.45">
      <c r="A14" s="2" t="s">
        <v>123</v>
      </c>
      <c r="C14" s="7">
        <v>14</v>
      </c>
      <c r="E14" s="1" t="s">
        <v>139</v>
      </c>
      <c r="G14" s="4">
        <v>21</v>
      </c>
      <c r="I14" s="7">
        <v>6024590160</v>
      </c>
      <c r="J14" s="6"/>
      <c r="K14" s="7">
        <v>6858372</v>
      </c>
      <c r="L14" s="6"/>
      <c r="M14" s="7">
        <v>6017731788</v>
      </c>
      <c r="N14" s="6"/>
      <c r="O14" s="7">
        <v>9237704912</v>
      </c>
      <c r="P14" s="6"/>
      <c r="Q14" s="7">
        <v>29262388</v>
      </c>
      <c r="R14" s="6"/>
      <c r="S14" s="7">
        <v>9208442524</v>
      </c>
    </row>
    <row r="15" spans="1:19" ht="18.75" thickBot="1" x14ac:dyDescent="0.45">
      <c r="I15" s="14">
        <f>SUM(I8:I14)</f>
        <v>6135108850</v>
      </c>
      <c r="J15" s="4"/>
      <c r="K15" s="14">
        <f>SUM(K8:K14)</f>
        <v>6858393</v>
      </c>
      <c r="L15" s="4"/>
      <c r="M15" s="14">
        <f>SUM(M8:M14)</f>
        <v>6128250457</v>
      </c>
      <c r="O15" s="14">
        <f>SUM(O8:O14)</f>
        <v>9640995264</v>
      </c>
      <c r="P15" s="4"/>
      <c r="Q15" s="14">
        <f>SUM(Q8:Q14)</f>
        <v>29399762</v>
      </c>
      <c r="R15" s="4"/>
      <c r="S15" s="14">
        <f>SUM(S8:S14)</f>
        <v>9611595502</v>
      </c>
    </row>
    <row r="16" spans="1:19" ht="18.75" thickTop="1" x14ac:dyDescent="0.4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1"/>
  <sheetViews>
    <sheetView rightToLeft="1" topLeftCell="A40" workbookViewId="0">
      <selection activeCell="I8" sqref="I8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5703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7.75" x14ac:dyDescent="0.4">
      <c r="A3" s="21" t="s">
        <v>130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7.75" x14ac:dyDescent="0.4">
      <c r="A6" s="21" t="s">
        <v>3</v>
      </c>
      <c r="C6" s="21" t="s">
        <v>140</v>
      </c>
      <c r="D6" s="21" t="s">
        <v>140</v>
      </c>
      <c r="E6" s="21" t="s">
        <v>140</v>
      </c>
      <c r="F6" s="21" t="s">
        <v>140</v>
      </c>
      <c r="G6" s="21" t="s">
        <v>140</v>
      </c>
      <c r="I6" s="21" t="s">
        <v>132</v>
      </c>
      <c r="J6" s="21" t="s">
        <v>132</v>
      </c>
      <c r="K6" s="21" t="s">
        <v>132</v>
      </c>
      <c r="L6" s="21" t="s">
        <v>132</v>
      </c>
      <c r="M6" s="21" t="s">
        <v>132</v>
      </c>
      <c r="O6" s="21" t="s">
        <v>133</v>
      </c>
      <c r="P6" s="21" t="s">
        <v>133</v>
      </c>
      <c r="Q6" s="21" t="s">
        <v>133</v>
      </c>
      <c r="R6" s="21" t="s">
        <v>133</v>
      </c>
      <c r="S6" s="21" t="s">
        <v>133</v>
      </c>
    </row>
    <row r="7" spans="1:19" ht="78" customHeight="1" x14ac:dyDescent="0.4">
      <c r="A7" s="21" t="s">
        <v>3</v>
      </c>
      <c r="C7" s="21" t="s">
        <v>141</v>
      </c>
      <c r="E7" s="22" t="s">
        <v>308</v>
      </c>
      <c r="G7" s="22" t="s">
        <v>309</v>
      </c>
      <c r="I7" s="22" t="s">
        <v>310</v>
      </c>
      <c r="K7" s="21" t="s">
        <v>137</v>
      </c>
      <c r="M7" s="22" t="s">
        <v>311</v>
      </c>
      <c r="O7" s="22" t="s">
        <v>312</v>
      </c>
      <c r="Q7" s="21" t="s">
        <v>137</v>
      </c>
      <c r="S7" s="22" t="s">
        <v>313</v>
      </c>
    </row>
    <row r="8" spans="1:19" ht="18.75" x14ac:dyDescent="0.45">
      <c r="A8" s="2" t="s">
        <v>45</v>
      </c>
      <c r="C8" s="4" t="s">
        <v>142</v>
      </c>
      <c r="D8" s="4"/>
      <c r="E8" s="11">
        <v>7904669</v>
      </c>
      <c r="F8" s="4"/>
      <c r="G8" s="11">
        <v>380</v>
      </c>
      <c r="H8" s="4"/>
      <c r="I8" s="20">
        <v>0</v>
      </c>
      <c r="J8" s="4"/>
      <c r="K8" s="11">
        <v>0</v>
      </c>
      <c r="L8" s="4"/>
      <c r="M8" s="11">
        <v>0</v>
      </c>
      <c r="N8" s="4"/>
      <c r="O8" s="11">
        <v>3003774220</v>
      </c>
      <c r="P8" s="4"/>
      <c r="Q8" s="11">
        <v>0</v>
      </c>
      <c r="R8" s="4"/>
      <c r="S8" s="11">
        <v>3003774220</v>
      </c>
    </row>
    <row r="9" spans="1:19" ht="18.75" x14ac:dyDescent="0.45">
      <c r="A9" s="2" t="s">
        <v>63</v>
      </c>
      <c r="C9" s="4" t="s">
        <v>143</v>
      </c>
      <c r="D9" s="4"/>
      <c r="E9" s="11">
        <v>3550000</v>
      </c>
      <c r="F9" s="4"/>
      <c r="G9" s="11">
        <v>250</v>
      </c>
      <c r="H9" s="4"/>
      <c r="I9" s="11">
        <v>0</v>
      </c>
      <c r="J9" s="4"/>
      <c r="K9" s="11">
        <v>0</v>
      </c>
      <c r="L9" s="4"/>
      <c r="M9" s="11">
        <v>0</v>
      </c>
      <c r="N9" s="4"/>
      <c r="O9" s="11">
        <v>887500000</v>
      </c>
      <c r="P9" s="4"/>
      <c r="Q9" s="11">
        <v>0</v>
      </c>
      <c r="R9" s="4"/>
      <c r="S9" s="11">
        <v>887500000</v>
      </c>
    </row>
    <row r="10" spans="1:19" ht="18.75" x14ac:dyDescent="0.45">
      <c r="A10" s="2" t="s">
        <v>144</v>
      </c>
      <c r="C10" s="4" t="s">
        <v>145</v>
      </c>
      <c r="D10" s="4"/>
      <c r="E10" s="11">
        <v>3223</v>
      </c>
      <c r="F10" s="4"/>
      <c r="G10" s="11">
        <v>670</v>
      </c>
      <c r="H10" s="4"/>
      <c r="I10" s="11">
        <v>0</v>
      </c>
      <c r="J10" s="4"/>
      <c r="K10" s="11">
        <v>0</v>
      </c>
      <c r="L10" s="4"/>
      <c r="M10" s="11">
        <v>0</v>
      </c>
      <c r="N10" s="4"/>
      <c r="O10" s="11">
        <v>2159410</v>
      </c>
      <c r="P10" s="4"/>
      <c r="Q10" s="11">
        <v>0</v>
      </c>
      <c r="R10" s="4"/>
      <c r="S10" s="11">
        <v>2159410</v>
      </c>
    </row>
    <row r="11" spans="1:19" ht="18.75" x14ac:dyDescent="0.45">
      <c r="A11" s="2" t="s">
        <v>55</v>
      </c>
      <c r="C11" s="4" t="s">
        <v>146</v>
      </c>
      <c r="D11" s="4"/>
      <c r="E11" s="11">
        <v>1681266</v>
      </c>
      <c r="F11" s="4"/>
      <c r="G11" s="11">
        <v>140</v>
      </c>
      <c r="H11" s="4"/>
      <c r="I11" s="11">
        <v>0</v>
      </c>
      <c r="J11" s="4"/>
      <c r="K11" s="11">
        <v>0</v>
      </c>
      <c r="L11" s="4"/>
      <c r="M11" s="11">
        <v>0</v>
      </c>
      <c r="N11" s="4"/>
      <c r="O11" s="11">
        <v>235377240</v>
      </c>
      <c r="P11" s="4"/>
      <c r="Q11" s="11">
        <v>4739139</v>
      </c>
      <c r="R11" s="4"/>
      <c r="S11" s="11">
        <v>230638101</v>
      </c>
    </row>
    <row r="12" spans="1:19" ht="18.75" x14ac:dyDescent="0.45">
      <c r="A12" s="2" t="s">
        <v>70</v>
      </c>
      <c r="C12" s="4" t="s">
        <v>147</v>
      </c>
      <c r="D12" s="4"/>
      <c r="E12" s="11">
        <v>599387</v>
      </c>
      <c r="F12" s="4"/>
      <c r="G12" s="11">
        <v>36</v>
      </c>
      <c r="H12" s="4"/>
      <c r="I12" s="11">
        <v>0</v>
      </c>
      <c r="J12" s="4"/>
      <c r="K12" s="11">
        <v>0</v>
      </c>
      <c r="L12" s="4"/>
      <c r="M12" s="11">
        <v>0</v>
      </c>
      <c r="N12" s="4"/>
      <c r="O12" s="11">
        <v>21577932</v>
      </c>
      <c r="P12" s="4"/>
      <c r="Q12" s="11">
        <v>14769</v>
      </c>
      <c r="R12" s="4"/>
      <c r="S12" s="11">
        <v>21563163</v>
      </c>
    </row>
    <row r="13" spans="1:19" ht="18.75" x14ac:dyDescent="0.45">
      <c r="A13" s="2" t="s">
        <v>42</v>
      </c>
      <c r="C13" s="4" t="s">
        <v>148</v>
      </c>
      <c r="D13" s="4"/>
      <c r="E13" s="11">
        <v>16315145</v>
      </c>
      <c r="F13" s="4"/>
      <c r="G13" s="11">
        <v>850</v>
      </c>
      <c r="H13" s="4"/>
      <c r="I13" s="11">
        <v>0</v>
      </c>
      <c r="J13" s="4"/>
      <c r="K13" s="11">
        <v>0</v>
      </c>
      <c r="L13" s="4"/>
      <c r="M13" s="11">
        <v>0</v>
      </c>
      <c r="N13" s="4"/>
      <c r="O13" s="11">
        <v>13867873250</v>
      </c>
      <c r="P13" s="4"/>
      <c r="Q13" s="11">
        <v>0</v>
      </c>
      <c r="R13" s="4"/>
      <c r="S13" s="11">
        <v>13867873250</v>
      </c>
    </row>
    <row r="14" spans="1:19" ht="18.75" x14ac:dyDescent="0.45">
      <c r="A14" s="2" t="s">
        <v>35</v>
      </c>
      <c r="C14" s="4" t="s">
        <v>149</v>
      </c>
      <c r="D14" s="4"/>
      <c r="E14" s="11">
        <v>68060</v>
      </c>
      <c r="F14" s="4"/>
      <c r="G14" s="11">
        <v>600</v>
      </c>
      <c r="H14" s="4"/>
      <c r="I14" s="11">
        <v>0</v>
      </c>
      <c r="J14" s="4"/>
      <c r="K14" s="11">
        <v>0</v>
      </c>
      <c r="L14" s="4"/>
      <c r="M14" s="11">
        <v>0</v>
      </c>
      <c r="N14" s="4"/>
      <c r="O14" s="11">
        <v>40836000</v>
      </c>
      <c r="P14" s="4"/>
      <c r="Q14" s="11">
        <v>849038</v>
      </c>
      <c r="R14" s="4"/>
      <c r="S14" s="11">
        <v>39986962</v>
      </c>
    </row>
    <row r="15" spans="1:19" ht="18.75" x14ac:dyDescent="0.45">
      <c r="A15" s="2" t="s">
        <v>49</v>
      </c>
      <c r="C15" s="4" t="s">
        <v>150</v>
      </c>
      <c r="D15" s="4"/>
      <c r="E15" s="11">
        <v>2500000</v>
      </c>
      <c r="F15" s="4"/>
      <c r="G15" s="11">
        <v>1255</v>
      </c>
      <c r="H15" s="4"/>
      <c r="I15" s="11">
        <v>0</v>
      </c>
      <c r="J15" s="4"/>
      <c r="K15" s="11">
        <v>0</v>
      </c>
      <c r="L15" s="4"/>
      <c r="M15" s="11">
        <v>0</v>
      </c>
      <c r="N15" s="4"/>
      <c r="O15" s="11">
        <v>3137500000</v>
      </c>
      <c r="P15" s="4"/>
      <c r="Q15" s="11">
        <v>0</v>
      </c>
      <c r="R15" s="4"/>
      <c r="S15" s="11">
        <v>3137500000</v>
      </c>
    </row>
    <row r="16" spans="1:19" ht="18.75" x14ac:dyDescent="0.45">
      <c r="A16" s="2" t="s">
        <v>25</v>
      </c>
      <c r="C16" s="4" t="s">
        <v>151</v>
      </c>
      <c r="D16" s="4"/>
      <c r="E16" s="11">
        <v>1050000</v>
      </c>
      <c r="F16" s="4"/>
      <c r="G16" s="11">
        <v>700</v>
      </c>
      <c r="H16" s="4"/>
      <c r="I16" s="11">
        <v>0</v>
      </c>
      <c r="J16" s="4"/>
      <c r="K16" s="11">
        <v>0</v>
      </c>
      <c r="L16" s="4"/>
      <c r="M16" s="11">
        <v>0</v>
      </c>
      <c r="N16" s="4"/>
      <c r="O16" s="11">
        <v>735000000</v>
      </c>
      <c r="P16" s="4"/>
      <c r="Q16" s="11">
        <v>0</v>
      </c>
      <c r="R16" s="4"/>
      <c r="S16" s="11">
        <v>735000000</v>
      </c>
    </row>
    <row r="17" spans="1:19" ht="18.75" x14ac:dyDescent="0.45">
      <c r="A17" s="2" t="s">
        <v>78</v>
      </c>
      <c r="C17" s="4" t="s">
        <v>152</v>
      </c>
      <c r="D17" s="4"/>
      <c r="E17" s="11">
        <v>1000000</v>
      </c>
      <c r="F17" s="4"/>
      <c r="G17" s="11">
        <v>700</v>
      </c>
      <c r="H17" s="4"/>
      <c r="I17" s="11">
        <v>0</v>
      </c>
      <c r="J17" s="4"/>
      <c r="K17" s="11">
        <v>0</v>
      </c>
      <c r="L17" s="4"/>
      <c r="M17" s="11">
        <v>0</v>
      </c>
      <c r="N17" s="4"/>
      <c r="O17" s="11">
        <v>700000000</v>
      </c>
      <c r="P17" s="4"/>
      <c r="Q17" s="11">
        <v>0</v>
      </c>
      <c r="R17" s="4"/>
      <c r="S17" s="11">
        <v>700000000</v>
      </c>
    </row>
    <row r="18" spans="1:19" ht="18.75" x14ac:dyDescent="0.45">
      <c r="A18" s="2" t="s">
        <v>66</v>
      </c>
      <c r="C18" s="4" t="s">
        <v>153</v>
      </c>
      <c r="D18" s="4"/>
      <c r="E18" s="11">
        <v>3600000</v>
      </c>
      <c r="F18" s="4"/>
      <c r="G18" s="11">
        <v>900</v>
      </c>
      <c r="H18" s="4"/>
      <c r="I18" s="11">
        <v>0</v>
      </c>
      <c r="J18" s="4"/>
      <c r="K18" s="11">
        <v>0</v>
      </c>
      <c r="L18" s="4"/>
      <c r="M18" s="11">
        <v>0</v>
      </c>
      <c r="N18" s="4"/>
      <c r="O18" s="11">
        <v>3240000000</v>
      </c>
      <c r="P18" s="4"/>
      <c r="Q18" s="11">
        <v>0</v>
      </c>
      <c r="R18" s="4"/>
      <c r="S18" s="11">
        <v>3240000000</v>
      </c>
    </row>
    <row r="19" spans="1:19" ht="18.75" x14ac:dyDescent="0.45">
      <c r="A19" s="2" t="s">
        <v>54</v>
      </c>
      <c r="C19" s="4" t="s">
        <v>154</v>
      </c>
      <c r="D19" s="4"/>
      <c r="E19" s="11">
        <v>15000000</v>
      </c>
      <c r="F19" s="4"/>
      <c r="G19" s="11">
        <v>225</v>
      </c>
      <c r="H19" s="4"/>
      <c r="I19" s="11">
        <v>0</v>
      </c>
      <c r="J19" s="4"/>
      <c r="K19" s="11">
        <v>0</v>
      </c>
      <c r="L19" s="4"/>
      <c r="M19" s="11">
        <v>0</v>
      </c>
      <c r="N19" s="4"/>
      <c r="O19" s="11">
        <v>3375000000</v>
      </c>
      <c r="P19" s="4"/>
      <c r="Q19" s="11">
        <v>0</v>
      </c>
      <c r="R19" s="4"/>
      <c r="S19" s="11">
        <v>3375000000</v>
      </c>
    </row>
    <row r="20" spans="1:19" ht="18.75" x14ac:dyDescent="0.45">
      <c r="A20" s="2" t="s">
        <v>23</v>
      </c>
      <c r="C20" s="4" t="s">
        <v>153</v>
      </c>
      <c r="D20" s="4"/>
      <c r="E20" s="11">
        <v>50000</v>
      </c>
      <c r="F20" s="4"/>
      <c r="G20" s="11">
        <v>1500</v>
      </c>
      <c r="H20" s="4"/>
      <c r="I20" s="11">
        <v>0</v>
      </c>
      <c r="J20" s="4"/>
      <c r="K20" s="11">
        <v>0</v>
      </c>
      <c r="L20" s="4"/>
      <c r="M20" s="11">
        <v>0</v>
      </c>
      <c r="N20" s="4"/>
      <c r="O20" s="11">
        <v>75000000</v>
      </c>
      <c r="P20" s="4"/>
      <c r="Q20" s="11">
        <v>3384565</v>
      </c>
      <c r="R20" s="4"/>
      <c r="S20" s="11">
        <v>71615435</v>
      </c>
    </row>
    <row r="21" spans="1:19" ht="18.75" x14ac:dyDescent="0.45">
      <c r="A21" s="2" t="s">
        <v>155</v>
      </c>
      <c r="C21" s="4" t="s">
        <v>154</v>
      </c>
      <c r="D21" s="4"/>
      <c r="E21" s="11">
        <v>600000</v>
      </c>
      <c r="F21" s="4"/>
      <c r="G21" s="11">
        <v>530</v>
      </c>
      <c r="H21" s="4"/>
      <c r="I21" s="11">
        <v>0</v>
      </c>
      <c r="J21" s="4"/>
      <c r="K21" s="11">
        <v>0</v>
      </c>
      <c r="L21" s="4"/>
      <c r="M21" s="11">
        <v>0</v>
      </c>
      <c r="N21" s="4"/>
      <c r="O21" s="11">
        <v>318000000</v>
      </c>
      <c r="P21" s="4"/>
      <c r="Q21" s="11">
        <v>0</v>
      </c>
      <c r="R21" s="4"/>
      <c r="S21" s="11">
        <v>318000000</v>
      </c>
    </row>
    <row r="22" spans="1:19" ht="18.75" x14ac:dyDescent="0.45">
      <c r="A22" s="2" t="s">
        <v>15</v>
      </c>
      <c r="C22" s="4" t="s">
        <v>156</v>
      </c>
      <c r="D22" s="4"/>
      <c r="E22" s="11">
        <v>500000</v>
      </c>
      <c r="F22" s="4"/>
      <c r="G22" s="11">
        <v>1210</v>
      </c>
      <c r="H22" s="4"/>
      <c r="I22" s="11">
        <v>0</v>
      </c>
      <c r="J22" s="4"/>
      <c r="K22" s="11">
        <v>0</v>
      </c>
      <c r="L22" s="4"/>
      <c r="M22" s="11">
        <v>0</v>
      </c>
      <c r="N22" s="4"/>
      <c r="O22" s="11">
        <v>605000000</v>
      </c>
      <c r="P22" s="4"/>
      <c r="Q22" s="11">
        <v>0</v>
      </c>
      <c r="R22" s="4"/>
      <c r="S22" s="11">
        <v>605000000</v>
      </c>
    </row>
    <row r="23" spans="1:19" ht="18.75" x14ac:dyDescent="0.45">
      <c r="A23" s="2" t="s">
        <v>19</v>
      </c>
      <c r="C23" s="4" t="s">
        <v>157</v>
      </c>
      <c r="D23" s="4"/>
      <c r="E23" s="11">
        <v>15375000</v>
      </c>
      <c r="F23" s="4"/>
      <c r="G23" s="11">
        <v>26</v>
      </c>
      <c r="H23" s="4"/>
      <c r="I23" s="11">
        <v>0</v>
      </c>
      <c r="J23" s="4"/>
      <c r="K23" s="11">
        <v>0</v>
      </c>
      <c r="L23" s="4"/>
      <c r="M23" s="11">
        <v>0</v>
      </c>
      <c r="N23" s="4"/>
      <c r="O23" s="11">
        <v>399750000</v>
      </c>
      <c r="P23" s="4"/>
      <c r="Q23" s="11">
        <v>0</v>
      </c>
      <c r="R23" s="4"/>
      <c r="S23" s="11">
        <v>399750000</v>
      </c>
    </row>
    <row r="24" spans="1:19" ht="18.75" x14ac:dyDescent="0.45">
      <c r="A24" s="2" t="s">
        <v>20</v>
      </c>
      <c r="C24" s="4" t="s">
        <v>158</v>
      </c>
      <c r="D24" s="4"/>
      <c r="E24" s="11">
        <v>2350000</v>
      </c>
      <c r="F24" s="4"/>
      <c r="G24" s="11">
        <v>200</v>
      </c>
      <c r="H24" s="4"/>
      <c r="I24" s="11">
        <v>0</v>
      </c>
      <c r="J24" s="4"/>
      <c r="K24" s="11">
        <v>0</v>
      </c>
      <c r="L24" s="4"/>
      <c r="M24" s="11">
        <v>0</v>
      </c>
      <c r="N24" s="4"/>
      <c r="O24" s="11">
        <v>470000000</v>
      </c>
      <c r="P24" s="4"/>
      <c r="Q24" s="11">
        <v>0</v>
      </c>
      <c r="R24" s="4"/>
      <c r="S24" s="11">
        <v>470000000</v>
      </c>
    </row>
    <row r="25" spans="1:19" ht="18.75" x14ac:dyDescent="0.45">
      <c r="A25" s="2" t="s">
        <v>159</v>
      </c>
      <c r="C25" s="4" t="s">
        <v>160</v>
      </c>
      <c r="D25" s="4"/>
      <c r="E25" s="11">
        <v>3000000</v>
      </c>
      <c r="F25" s="4"/>
      <c r="G25" s="11">
        <v>100</v>
      </c>
      <c r="H25" s="4"/>
      <c r="I25" s="11">
        <v>0</v>
      </c>
      <c r="J25" s="4"/>
      <c r="K25" s="11">
        <v>0</v>
      </c>
      <c r="L25" s="4"/>
      <c r="M25" s="11">
        <v>0</v>
      </c>
      <c r="N25" s="4"/>
      <c r="O25" s="11">
        <v>300000000</v>
      </c>
      <c r="P25" s="4"/>
      <c r="Q25" s="11">
        <v>0</v>
      </c>
      <c r="R25" s="4"/>
      <c r="S25" s="11">
        <v>300000000</v>
      </c>
    </row>
    <row r="26" spans="1:19" ht="18.75" x14ac:dyDescent="0.45">
      <c r="A26" s="2" t="s">
        <v>161</v>
      </c>
      <c r="C26" s="4" t="s">
        <v>156</v>
      </c>
      <c r="D26" s="4"/>
      <c r="E26" s="11">
        <v>4000000</v>
      </c>
      <c r="F26" s="4"/>
      <c r="G26" s="11">
        <v>250</v>
      </c>
      <c r="H26" s="4"/>
      <c r="I26" s="11">
        <v>0</v>
      </c>
      <c r="J26" s="4"/>
      <c r="K26" s="11">
        <v>0</v>
      </c>
      <c r="L26" s="4"/>
      <c r="M26" s="11">
        <v>0</v>
      </c>
      <c r="N26" s="4"/>
      <c r="O26" s="11">
        <v>1000000000</v>
      </c>
      <c r="P26" s="4"/>
      <c r="Q26" s="11">
        <v>0</v>
      </c>
      <c r="R26" s="4"/>
      <c r="S26" s="11">
        <v>1000000000</v>
      </c>
    </row>
    <row r="27" spans="1:19" ht="18.75" x14ac:dyDescent="0.45">
      <c r="A27" s="2" t="s">
        <v>24</v>
      </c>
      <c r="C27" s="4" t="s">
        <v>157</v>
      </c>
      <c r="D27" s="4"/>
      <c r="E27" s="11">
        <v>6883</v>
      </c>
      <c r="F27" s="4"/>
      <c r="G27" s="11">
        <v>420</v>
      </c>
      <c r="H27" s="4"/>
      <c r="I27" s="11">
        <v>0</v>
      </c>
      <c r="J27" s="4"/>
      <c r="K27" s="11">
        <v>0</v>
      </c>
      <c r="L27" s="4"/>
      <c r="M27" s="11">
        <v>0</v>
      </c>
      <c r="N27" s="4"/>
      <c r="O27" s="11">
        <v>2890860</v>
      </c>
      <c r="P27" s="4"/>
      <c r="Q27" s="11">
        <v>0</v>
      </c>
      <c r="R27" s="4"/>
      <c r="S27" s="11">
        <v>2890860</v>
      </c>
    </row>
    <row r="28" spans="1:19" ht="18.75" x14ac:dyDescent="0.45">
      <c r="A28" s="2" t="s">
        <v>28</v>
      </c>
      <c r="C28" s="4" t="s">
        <v>162</v>
      </c>
      <c r="D28" s="4"/>
      <c r="E28" s="11">
        <v>1750000</v>
      </c>
      <c r="F28" s="4"/>
      <c r="G28" s="11">
        <v>6800</v>
      </c>
      <c r="H28" s="4"/>
      <c r="I28" s="11">
        <v>11900000000</v>
      </c>
      <c r="J28" s="4"/>
      <c r="K28" s="11">
        <v>160810811</v>
      </c>
      <c r="L28" s="4"/>
      <c r="M28" s="11">
        <v>11739189189</v>
      </c>
      <c r="N28" s="4"/>
      <c r="O28" s="11">
        <v>11900000000</v>
      </c>
      <c r="P28" s="4"/>
      <c r="Q28" s="11">
        <v>160810811</v>
      </c>
      <c r="R28" s="4"/>
      <c r="S28" s="11">
        <v>11739189189</v>
      </c>
    </row>
    <row r="29" spans="1:19" ht="18.75" x14ac:dyDescent="0.45">
      <c r="A29" s="2" t="s">
        <v>163</v>
      </c>
      <c r="C29" s="4" t="s">
        <v>164</v>
      </c>
      <c r="D29" s="4"/>
      <c r="E29" s="11">
        <v>200000</v>
      </c>
      <c r="F29" s="4"/>
      <c r="G29" s="11">
        <v>21</v>
      </c>
      <c r="H29" s="4"/>
      <c r="I29" s="11">
        <v>0</v>
      </c>
      <c r="J29" s="4"/>
      <c r="K29" s="11">
        <v>0</v>
      </c>
      <c r="L29" s="4"/>
      <c r="M29" s="11">
        <v>0</v>
      </c>
      <c r="N29" s="4"/>
      <c r="O29" s="11">
        <v>4200000</v>
      </c>
      <c r="P29" s="4"/>
      <c r="Q29" s="11">
        <v>0</v>
      </c>
      <c r="R29" s="4"/>
      <c r="S29" s="11">
        <v>4200000</v>
      </c>
    </row>
    <row r="30" spans="1:19" ht="18.75" x14ac:dyDescent="0.45">
      <c r="A30" s="2" t="s">
        <v>165</v>
      </c>
      <c r="C30" s="4" t="s">
        <v>166</v>
      </c>
      <c r="D30" s="4"/>
      <c r="E30" s="11">
        <v>500000</v>
      </c>
      <c r="F30" s="4"/>
      <c r="G30" s="11">
        <v>260</v>
      </c>
      <c r="H30" s="4"/>
      <c r="I30" s="11">
        <v>0</v>
      </c>
      <c r="J30" s="4"/>
      <c r="K30" s="11">
        <v>0</v>
      </c>
      <c r="L30" s="4"/>
      <c r="M30" s="11">
        <v>0</v>
      </c>
      <c r="N30" s="4"/>
      <c r="O30" s="11">
        <v>130000000</v>
      </c>
      <c r="P30" s="4"/>
      <c r="Q30" s="11">
        <v>0</v>
      </c>
      <c r="R30" s="4"/>
      <c r="S30" s="11">
        <v>130000000</v>
      </c>
    </row>
    <row r="31" spans="1:19" ht="18.75" x14ac:dyDescent="0.45">
      <c r="A31" s="2" t="s">
        <v>51</v>
      </c>
      <c r="C31" s="4" t="s">
        <v>167</v>
      </c>
      <c r="D31" s="4"/>
      <c r="E31" s="11">
        <v>11073224</v>
      </c>
      <c r="F31" s="4"/>
      <c r="G31" s="11">
        <v>348</v>
      </c>
      <c r="H31" s="4"/>
      <c r="I31" s="11">
        <v>0</v>
      </c>
      <c r="J31" s="4"/>
      <c r="K31" s="11">
        <v>0</v>
      </c>
      <c r="L31" s="4"/>
      <c r="M31" s="11">
        <v>0</v>
      </c>
      <c r="N31" s="4"/>
      <c r="O31" s="11">
        <v>3853481952</v>
      </c>
      <c r="P31" s="4"/>
      <c r="Q31" s="11">
        <v>0</v>
      </c>
      <c r="R31" s="4"/>
      <c r="S31" s="11">
        <v>3853481952</v>
      </c>
    </row>
    <row r="32" spans="1:19" ht="18.75" x14ac:dyDescent="0.45">
      <c r="A32" s="2" t="s">
        <v>39</v>
      </c>
      <c r="C32" s="4" t="s">
        <v>168</v>
      </c>
      <c r="D32" s="4"/>
      <c r="E32" s="11">
        <v>10700000</v>
      </c>
      <c r="F32" s="4"/>
      <c r="G32" s="11">
        <v>630</v>
      </c>
      <c r="H32" s="4"/>
      <c r="I32" s="11">
        <v>0</v>
      </c>
      <c r="J32" s="4"/>
      <c r="K32" s="11">
        <v>0</v>
      </c>
      <c r="L32" s="4"/>
      <c r="M32" s="11">
        <v>0</v>
      </c>
      <c r="N32" s="4"/>
      <c r="O32" s="11">
        <v>6741000000</v>
      </c>
      <c r="P32" s="4"/>
      <c r="Q32" s="11">
        <v>0</v>
      </c>
      <c r="R32" s="4"/>
      <c r="S32" s="11">
        <v>6741000000</v>
      </c>
    </row>
    <row r="33" spans="1:19" ht="18.75" x14ac:dyDescent="0.45">
      <c r="A33" s="2" t="s">
        <v>50</v>
      </c>
      <c r="C33" s="4" t="s">
        <v>169</v>
      </c>
      <c r="D33" s="4"/>
      <c r="E33" s="11">
        <v>780761</v>
      </c>
      <c r="F33" s="4"/>
      <c r="G33" s="11">
        <v>1565</v>
      </c>
      <c r="H33" s="4"/>
      <c r="I33" s="11">
        <v>0</v>
      </c>
      <c r="J33" s="4"/>
      <c r="K33" s="11">
        <v>0</v>
      </c>
      <c r="L33" s="4"/>
      <c r="M33" s="11">
        <v>0</v>
      </c>
      <c r="N33" s="4"/>
      <c r="O33" s="11">
        <v>1221890965</v>
      </c>
      <c r="P33" s="4"/>
      <c r="Q33" s="11">
        <v>0</v>
      </c>
      <c r="R33" s="4"/>
      <c r="S33" s="11">
        <v>1221890965</v>
      </c>
    </row>
    <row r="34" spans="1:19" ht="18.75" x14ac:dyDescent="0.45">
      <c r="A34" s="2" t="s">
        <v>16</v>
      </c>
      <c r="C34" s="4" t="s">
        <v>157</v>
      </c>
      <c r="D34" s="4"/>
      <c r="E34" s="11">
        <v>17000000</v>
      </c>
      <c r="F34" s="4"/>
      <c r="G34" s="11">
        <v>50</v>
      </c>
      <c r="H34" s="4"/>
      <c r="I34" s="11">
        <v>0</v>
      </c>
      <c r="J34" s="4"/>
      <c r="K34" s="11">
        <v>0</v>
      </c>
      <c r="L34" s="4"/>
      <c r="M34" s="11">
        <v>0</v>
      </c>
      <c r="N34" s="4"/>
      <c r="O34" s="11">
        <v>850000000</v>
      </c>
      <c r="P34" s="4"/>
      <c r="Q34" s="11">
        <v>0</v>
      </c>
      <c r="R34" s="4"/>
      <c r="S34" s="11">
        <v>850000000</v>
      </c>
    </row>
    <row r="35" spans="1:19" ht="18.75" x14ac:dyDescent="0.45">
      <c r="A35" s="2" t="s">
        <v>69</v>
      </c>
      <c r="C35" s="4" t="s">
        <v>170</v>
      </c>
      <c r="D35" s="4"/>
      <c r="E35" s="11">
        <v>1000000</v>
      </c>
      <c r="F35" s="4"/>
      <c r="G35" s="11">
        <v>750</v>
      </c>
      <c r="H35" s="4"/>
      <c r="I35" s="11">
        <v>0</v>
      </c>
      <c r="J35" s="4"/>
      <c r="K35" s="11">
        <v>0</v>
      </c>
      <c r="L35" s="4"/>
      <c r="M35" s="11">
        <v>0</v>
      </c>
      <c r="N35" s="4"/>
      <c r="O35" s="11">
        <v>750000000</v>
      </c>
      <c r="P35" s="4"/>
      <c r="Q35" s="11">
        <v>0</v>
      </c>
      <c r="R35" s="4"/>
      <c r="S35" s="11">
        <v>750000000</v>
      </c>
    </row>
    <row r="36" spans="1:19" ht="18.75" x14ac:dyDescent="0.45">
      <c r="A36" s="2" t="s">
        <v>171</v>
      </c>
      <c r="C36" s="4" t="s">
        <v>150</v>
      </c>
      <c r="D36" s="4"/>
      <c r="E36" s="11">
        <v>100000</v>
      </c>
      <c r="F36" s="4"/>
      <c r="G36" s="11">
        <v>112</v>
      </c>
      <c r="H36" s="4"/>
      <c r="I36" s="11">
        <v>0</v>
      </c>
      <c r="J36" s="4"/>
      <c r="K36" s="11">
        <v>0</v>
      </c>
      <c r="L36" s="4"/>
      <c r="M36" s="11">
        <v>0</v>
      </c>
      <c r="N36" s="4"/>
      <c r="O36" s="11">
        <v>11200000</v>
      </c>
      <c r="P36" s="4"/>
      <c r="Q36" s="11">
        <v>98846</v>
      </c>
      <c r="R36" s="4"/>
      <c r="S36" s="11">
        <v>11101154</v>
      </c>
    </row>
    <row r="37" spans="1:19" ht="18.75" x14ac:dyDescent="0.45">
      <c r="A37" s="2" t="s">
        <v>172</v>
      </c>
      <c r="C37" s="4" t="s">
        <v>173</v>
      </c>
      <c r="D37" s="4"/>
      <c r="E37" s="11">
        <v>284734</v>
      </c>
      <c r="F37" s="4"/>
      <c r="G37" s="11">
        <v>1000</v>
      </c>
      <c r="H37" s="4"/>
      <c r="I37" s="11">
        <v>0</v>
      </c>
      <c r="J37" s="4"/>
      <c r="K37" s="11">
        <v>0</v>
      </c>
      <c r="L37" s="4"/>
      <c r="M37" s="11">
        <v>0</v>
      </c>
      <c r="N37" s="4"/>
      <c r="O37" s="11">
        <v>284734000</v>
      </c>
      <c r="P37" s="4"/>
      <c r="Q37" s="11">
        <v>0</v>
      </c>
      <c r="R37" s="4"/>
      <c r="S37" s="11">
        <v>284734000</v>
      </c>
    </row>
    <row r="38" spans="1:19" ht="18.75" x14ac:dyDescent="0.45">
      <c r="A38" s="2" t="s">
        <v>61</v>
      </c>
      <c r="C38" s="4" t="s">
        <v>167</v>
      </c>
      <c r="D38" s="4"/>
      <c r="E38" s="11">
        <v>1142895</v>
      </c>
      <c r="F38" s="4"/>
      <c r="G38" s="11">
        <v>1600</v>
      </c>
      <c r="H38" s="4"/>
      <c r="I38" s="11">
        <v>0</v>
      </c>
      <c r="J38" s="4"/>
      <c r="K38" s="11">
        <v>0</v>
      </c>
      <c r="L38" s="4"/>
      <c r="M38" s="11">
        <v>0</v>
      </c>
      <c r="N38" s="4"/>
      <c r="O38" s="11">
        <v>1828632000</v>
      </c>
      <c r="P38" s="4"/>
      <c r="Q38" s="11">
        <v>156870748</v>
      </c>
      <c r="R38" s="4"/>
      <c r="S38" s="11">
        <v>1671761252</v>
      </c>
    </row>
    <row r="39" spans="1:19" ht="18.75" x14ac:dyDescent="0.45">
      <c r="A39" s="2" t="s">
        <v>174</v>
      </c>
      <c r="C39" s="4" t="s">
        <v>151</v>
      </c>
      <c r="D39" s="4"/>
      <c r="E39" s="11">
        <v>2000000</v>
      </c>
      <c r="F39" s="4"/>
      <c r="G39" s="11">
        <v>320</v>
      </c>
      <c r="H39" s="4"/>
      <c r="I39" s="11">
        <v>0</v>
      </c>
      <c r="J39" s="4"/>
      <c r="K39" s="11">
        <v>0</v>
      </c>
      <c r="L39" s="4"/>
      <c r="M39" s="11">
        <v>0</v>
      </c>
      <c r="N39" s="4"/>
      <c r="O39" s="11">
        <v>640000000</v>
      </c>
      <c r="P39" s="4"/>
      <c r="Q39" s="11">
        <v>0</v>
      </c>
      <c r="R39" s="4"/>
      <c r="S39" s="11">
        <v>640000000</v>
      </c>
    </row>
    <row r="40" spans="1:19" ht="18.75" x14ac:dyDescent="0.45">
      <c r="A40" s="2" t="s">
        <v>62</v>
      </c>
      <c r="C40" s="4" t="s">
        <v>175</v>
      </c>
      <c r="D40" s="4"/>
      <c r="E40" s="11">
        <v>500000</v>
      </c>
      <c r="F40" s="4"/>
      <c r="G40" s="11">
        <v>1850</v>
      </c>
      <c r="H40" s="4"/>
      <c r="I40" s="11">
        <v>0</v>
      </c>
      <c r="J40" s="4"/>
      <c r="K40" s="11">
        <v>0</v>
      </c>
      <c r="L40" s="4"/>
      <c r="M40" s="11">
        <v>0</v>
      </c>
      <c r="N40" s="4"/>
      <c r="O40" s="11">
        <v>925000000</v>
      </c>
      <c r="P40" s="4"/>
      <c r="Q40" s="11">
        <v>0</v>
      </c>
      <c r="R40" s="4"/>
      <c r="S40" s="11">
        <v>925000000</v>
      </c>
    </row>
    <row r="41" spans="1:19" ht="18.75" x14ac:dyDescent="0.45">
      <c r="A41" s="2" t="s">
        <v>52</v>
      </c>
      <c r="C41" s="4" t="s">
        <v>176</v>
      </c>
      <c r="D41" s="4"/>
      <c r="E41" s="11">
        <v>500000</v>
      </c>
      <c r="F41" s="4"/>
      <c r="G41" s="11">
        <v>2000</v>
      </c>
      <c r="H41" s="4"/>
      <c r="I41" s="11">
        <v>0</v>
      </c>
      <c r="J41" s="4"/>
      <c r="K41" s="11">
        <v>0</v>
      </c>
      <c r="L41" s="4"/>
      <c r="M41" s="11">
        <v>0</v>
      </c>
      <c r="N41" s="4"/>
      <c r="O41" s="11">
        <v>1000000000</v>
      </c>
      <c r="P41" s="4"/>
      <c r="Q41" s="11">
        <v>0</v>
      </c>
      <c r="R41" s="4"/>
      <c r="S41" s="11">
        <v>1000000000</v>
      </c>
    </row>
    <row r="42" spans="1:19" ht="18.75" x14ac:dyDescent="0.45">
      <c r="A42" s="2" t="s">
        <v>177</v>
      </c>
      <c r="C42" s="4" t="s">
        <v>178</v>
      </c>
      <c r="D42" s="4"/>
      <c r="E42" s="11">
        <v>571764</v>
      </c>
      <c r="F42" s="4"/>
      <c r="G42" s="11">
        <v>300</v>
      </c>
      <c r="H42" s="4"/>
      <c r="I42" s="11">
        <v>0</v>
      </c>
      <c r="J42" s="4"/>
      <c r="K42" s="11">
        <v>0</v>
      </c>
      <c r="L42" s="4"/>
      <c r="M42" s="11">
        <v>0</v>
      </c>
      <c r="N42" s="4"/>
      <c r="O42" s="11">
        <v>171529200</v>
      </c>
      <c r="P42" s="4"/>
      <c r="Q42" s="11">
        <v>4907356</v>
      </c>
      <c r="R42" s="4"/>
      <c r="S42" s="11">
        <v>166621844</v>
      </c>
    </row>
    <row r="43" spans="1:19" ht="18.75" x14ac:dyDescent="0.45">
      <c r="A43" s="2" t="s">
        <v>179</v>
      </c>
      <c r="C43" s="4" t="s">
        <v>180</v>
      </c>
      <c r="D43" s="4"/>
      <c r="E43" s="11">
        <v>130000</v>
      </c>
      <c r="F43" s="4"/>
      <c r="G43" s="11">
        <v>10000</v>
      </c>
      <c r="H43" s="4"/>
      <c r="I43" s="11">
        <v>0</v>
      </c>
      <c r="J43" s="4"/>
      <c r="K43" s="11">
        <v>0</v>
      </c>
      <c r="L43" s="4"/>
      <c r="M43" s="11">
        <v>0</v>
      </c>
      <c r="N43" s="4"/>
      <c r="O43" s="11">
        <v>1300000000</v>
      </c>
      <c r="P43" s="4"/>
      <c r="Q43" s="11">
        <v>0</v>
      </c>
      <c r="R43" s="4"/>
      <c r="S43" s="11">
        <v>1300000000</v>
      </c>
    </row>
    <row r="44" spans="1:19" ht="18.75" x14ac:dyDescent="0.45">
      <c r="A44" s="2" t="s">
        <v>41</v>
      </c>
      <c r="C44" s="4" t="s">
        <v>181</v>
      </c>
      <c r="D44" s="4"/>
      <c r="E44" s="11">
        <v>14082871</v>
      </c>
      <c r="F44" s="4"/>
      <c r="G44" s="11">
        <v>690</v>
      </c>
      <c r="H44" s="4"/>
      <c r="I44" s="11">
        <v>0</v>
      </c>
      <c r="J44" s="4"/>
      <c r="K44" s="11">
        <v>0</v>
      </c>
      <c r="L44" s="4"/>
      <c r="M44" s="11">
        <v>0</v>
      </c>
      <c r="N44" s="4"/>
      <c r="O44" s="11">
        <v>9717180990</v>
      </c>
      <c r="P44" s="4"/>
      <c r="Q44" s="11">
        <v>0</v>
      </c>
      <c r="R44" s="4"/>
      <c r="S44" s="11">
        <v>9717180990</v>
      </c>
    </row>
    <row r="45" spans="1:19" ht="18.75" x14ac:dyDescent="0.45">
      <c r="A45" s="2" t="s">
        <v>29</v>
      </c>
      <c r="C45" s="4" t="s">
        <v>182</v>
      </c>
      <c r="D45" s="4"/>
      <c r="E45" s="11">
        <v>1409230</v>
      </c>
      <c r="F45" s="4"/>
      <c r="G45" s="11">
        <v>8740</v>
      </c>
      <c r="H45" s="4"/>
      <c r="I45" s="11">
        <v>0</v>
      </c>
      <c r="J45" s="4"/>
      <c r="K45" s="11">
        <v>0</v>
      </c>
      <c r="L45" s="4"/>
      <c r="M45" s="11">
        <v>0</v>
      </c>
      <c r="N45" s="4"/>
      <c r="O45" s="11">
        <v>12316670200</v>
      </c>
      <c r="P45" s="4"/>
      <c r="Q45" s="11">
        <v>0</v>
      </c>
      <c r="R45" s="4"/>
      <c r="S45" s="11">
        <v>12316670200</v>
      </c>
    </row>
    <row r="46" spans="1:19" ht="18.75" x14ac:dyDescent="0.45">
      <c r="A46" s="2" t="s">
        <v>183</v>
      </c>
      <c r="C46" s="4" t="s">
        <v>184</v>
      </c>
      <c r="D46" s="4"/>
      <c r="E46" s="11">
        <v>9364474</v>
      </c>
      <c r="F46" s="4"/>
      <c r="G46" s="11">
        <v>770</v>
      </c>
      <c r="H46" s="4"/>
      <c r="I46" s="11">
        <v>0</v>
      </c>
      <c r="J46" s="4"/>
      <c r="K46" s="11">
        <v>0</v>
      </c>
      <c r="L46" s="4"/>
      <c r="M46" s="11">
        <v>0</v>
      </c>
      <c r="N46" s="4"/>
      <c r="O46" s="11">
        <v>7210644980</v>
      </c>
      <c r="P46" s="4"/>
      <c r="Q46" s="11">
        <v>0</v>
      </c>
      <c r="R46" s="4"/>
      <c r="S46" s="11">
        <v>7210644980</v>
      </c>
    </row>
    <row r="47" spans="1:19" ht="18.75" x14ac:dyDescent="0.45">
      <c r="A47" s="2" t="s">
        <v>32</v>
      </c>
      <c r="C47" s="4" t="s">
        <v>185</v>
      </c>
      <c r="D47" s="4"/>
      <c r="E47" s="11">
        <v>158520</v>
      </c>
      <c r="F47" s="4"/>
      <c r="G47" s="11">
        <v>15</v>
      </c>
      <c r="H47" s="4"/>
      <c r="I47" s="11">
        <v>0</v>
      </c>
      <c r="J47" s="4"/>
      <c r="K47" s="11">
        <v>0</v>
      </c>
      <c r="L47" s="4"/>
      <c r="M47" s="11">
        <v>0</v>
      </c>
      <c r="N47" s="4"/>
      <c r="O47" s="7">
        <v>2377800</v>
      </c>
      <c r="P47" s="6"/>
      <c r="Q47" s="7">
        <v>95362</v>
      </c>
      <c r="R47" s="6"/>
      <c r="S47" s="7">
        <v>2282438</v>
      </c>
    </row>
    <row r="48" spans="1:19" ht="18.75" x14ac:dyDescent="0.45">
      <c r="A48" s="2" t="s">
        <v>27</v>
      </c>
      <c r="C48" s="4" t="s">
        <v>186</v>
      </c>
      <c r="D48" s="4"/>
      <c r="E48" s="11">
        <v>406308</v>
      </c>
      <c r="F48" s="4"/>
      <c r="G48" s="11">
        <v>257</v>
      </c>
      <c r="H48" s="4"/>
      <c r="I48" s="11">
        <v>0</v>
      </c>
      <c r="J48" s="4"/>
      <c r="K48" s="11">
        <v>0</v>
      </c>
      <c r="L48" s="4"/>
      <c r="M48" s="11">
        <v>0</v>
      </c>
      <c r="N48" s="4"/>
      <c r="O48" s="7">
        <v>104421156</v>
      </c>
      <c r="P48" s="6"/>
      <c r="Q48" s="7">
        <v>1411097</v>
      </c>
      <c r="R48" s="6"/>
      <c r="S48" s="7">
        <v>103010059</v>
      </c>
    </row>
    <row r="49" spans="9:19" ht="18.75" thickBot="1" x14ac:dyDescent="0.45">
      <c r="I49" s="8">
        <f>SUM(I8:I48)</f>
        <v>11900000000</v>
      </c>
      <c r="J49" s="6"/>
      <c r="K49" s="8">
        <f>SUM(K8:K48)</f>
        <v>160810811</v>
      </c>
      <c r="L49" s="6"/>
      <c r="M49" s="8">
        <f>SUM(M8:M48)</f>
        <v>11739189189</v>
      </c>
      <c r="O49" s="8">
        <f>SUM(O8:O48)</f>
        <v>93380202155</v>
      </c>
      <c r="P49" s="6"/>
      <c r="Q49" s="8">
        <f>SUM(Q8:Q48)</f>
        <v>333181731</v>
      </c>
      <c r="R49" s="6"/>
      <c r="S49" s="8">
        <f>SUM(S8:S48)</f>
        <v>93047020424</v>
      </c>
    </row>
    <row r="50" spans="9:19" ht="18.75" thickTop="1" x14ac:dyDescent="0.4"/>
    <row r="51" spans="9:19" x14ac:dyDescent="0.4">
      <c r="S51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6"/>
  <sheetViews>
    <sheetView rightToLeft="1" topLeftCell="A43" workbookViewId="0">
      <selection activeCell="M58" sqref="M58"/>
    </sheetView>
  </sheetViews>
  <sheetFormatPr defaultRowHeight="18" x14ac:dyDescent="0.4"/>
  <cols>
    <col min="1" max="1" width="31.42578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21.7109375" style="1" bestFit="1" customWidth="1"/>
    <col min="18" max="18" width="1" style="1" customWidth="1"/>
    <col min="19" max="19" width="12.85546875" style="1" bestFit="1" customWidth="1"/>
    <col min="20" max="16384" width="9.140625" style="1"/>
  </cols>
  <sheetData>
    <row r="2" spans="1:1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7.75" x14ac:dyDescent="0.4">
      <c r="A3" s="21" t="s">
        <v>130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7.75" x14ac:dyDescent="0.4">
      <c r="A6" s="21" t="s">
        <v>3</v>
      </c>
      <c r="C6" s="21" t="s">
        <v>132</v>
      </c>
      <c r="D6" s="21" t="s">
        <v>132</v>
      </c>
      <c r="E6" s="21" t="s">
        <v>132</v>
      </c>
      <c r="F6" s="21" t="s">
        <v>132</v>
      </c>
      <c r="G6" s="21" t="s">
        <v>132</v>
      </c>
      <c r="H6" s="21" t="s">
        <v>132</v>
      </c>
      <c r="I6" s="21" t="s">
        <v>132</v>
      </c>
      <c r="K6" s="21" t="s">
        <v>133</v>
      </c>
      <c r="L6" s="21" t="s">
        <v>133</v>
      </c>
      <c r="M6" s="21" t="s">
        <v>133</v>
      </c>
      <c r="N6" s="21" t="s">
        <v>133</v>
      </c>
      <c r="O6" s="21" t="s">
        <v>133</v>
      </c>
      <c r="P6" s="21" t="s">
        <v>133</v>
      </c>
      <c r="Q6" s="21" t="s">
        <v>133</v>
      </c>
    </row>
    <row r="7" spans="1:17" ht="57.75" customHeight="1" x14ac:dyDescent="0.4">
      <c r="A7" s="21" t="s">
        <v>3</v>
      </c>
      <c r="C7" s="21" t="s">
        <v>7</v>
      </c>
      <c r="E7" s="21" t="s">
        <v>187</v>
      </c>
      <c r="G7" s="21" t="s">
        <v>188</v>
      </c>
      <c r="I7" s="22" t="s">
        <v>306</v>
      </c>
      <c r="K7" s="21" t="s">
        <v>7</v>
      </c>
      <c r="M7" s="21" t="s">
        <v>187</v>
      </c>
      <c r="O7" s="21" t="s">
        <v>188</v>
      </c>
      <c r="Q7" s="22" t="s">
        <v>307</v>
      </c>
    </row>
    <row r="8" spans="1:17" ht="18.75" x14ac:dyDescent="0.45">
      <c r="A8" s="2" t="s">
        <v>66</v>
      </c>
      <c r="C8" s="7">
        <v>6450000</v>
      </c>
      <c r="E8" s="7">
        <v>118358551350</v>
      </c>
      <c r="F8" s="6"/>
      <c r="G8" s="15">
        <v>114424123724</v>
      </c>
      <c r="H8" s="6"/>
      <c r="I8" s="15">
        <v>3934427626</v>
      </c>
      <c r="J8" s="6"/>
      <c r="K8" s="7">
        <v>6450000</v>
      </c>
      <c r="L8" s="6"/>
      <c r="M8" s="7">
        <v>118358551350</v>
      </c>
      <c r="N8" s="6"/>
      <c r="O8" s="7">
        <v>77632603573</v>
      </c>
      <c r="P8" s="6"/>
      <c r="Q8" s="15">
        <v>40725947777</v>
      </c>
    </row>
    <row r="9" spans="1:17" ht="18.75" x14ac:dyDescent="0.45">
      <c r="A9" s="2" t="s">
        <v>35</v>
      </c>
      <c r="C9" s="7">
        <v>131938</v>
      </c>
      <c r="E9" s="7">
        <v>1904341108</v>
      </c>
      <c r="F9" s="6"/>
      <c r="G9" s="15">
        <v>1883356633</v>
      </c>
      <c r="H9" s="6"/>
      <c r="I9" s="15">
        <v>20984475</v>
      </c>
      <c r="J9" s="6"/>
      <c r="K9" s="7">
        <v>131938</v>
      </c>
      <c r="L9" s="6"/>
      <c r="M9" s="7">
        <v>1904341108</v>
      </c>
      <c r="N9" s="6"/>
      <c r="O9" s="7">
        <v>1477012973</v>
      </c>
      <c r="P9" s="6"/>
      <c r="Q9" s="15">
        <v>427328135</v>
      </c>
    </row>
    <row r="10" spans="1:17" ht="18.75" x14ac:dyDescent="0.45">
      <c r="A10" s="2" t="s">
        <v>41</v>
      </c>
      <c r="C10" s="7">
        <v>24953449</v>
      </c>
      <c r="E10" s="7">
        <v>284265024713</v>
      </c>
      <c r="F10" s="6"/>
      <c r="G10" s="15">
        <v>245817311946</v>
      </c>
      <c r="H10" s="6"/>
      <c r="I10" s="15">
        <v>38447712767</v>
      </c>
      <c r="J10" s="6"/>
      <c r="K10" s="7">
        <v>24953449</v>
      </c>
      <c r="L10" s="6"/>
      <c r="M10" s="7">
        <v>284265024713</v>
      </c>
      <c r="N10" s="6"/>
      <c r="O10" s="7">
        <v>398205318627</v>
      </c>
      <c r="P10" s="6"/>
      <c r="Q10" s="15">
        <v>-113940293913</v>
      </c>
    </row>
    <row r="11" spans="1:17" ht="18.75" x14ac:dyDescent="0.45">
      <c r="A11" s="2" t="s">
        <v>78</v>
      </c>
      <c r="C11" s="7">
        <v>1200000</v>
      </c>
      <c r="E11" s="7">
        <v>24572916000</v>
      </c>
      <c r="F11" s="6"/>
      <c r="G11" s="15">
        <v>22977302958</v>
      </c>
      <c r="H11" s="6"/>
      <c r="I11" s="15">
        <v>1595613042</v>
      </c>
      <c r="J11" s="6"/>
      <c r="K11" s="7">
        <v>1200000</v>
      </c>
      <c r="L11" s="6"/>
      <c r="M11" s="7">
        <v>24572916000</v>
      </c>
      <c r="N11" s="6"/>
      <c r="O11" s="7">
        <v>22977302958</v>
      </c>
      <c r="P11" s="6"/>
      <c r="Q11" s="15">
        <v>1595613042</v>
      </c>
    </row>
    <row r="12" spans="1:17" ht="18.75" x14ac:dyDescent="0.45">
      <c r="A12" s="2" t="s">
        <v>25</v>
      </c>
      <c r="C12" s="7">
        <v>1050000</v>
      </c>
      <c r="E12" s="7">
        <v>31677888375</v>
      </c>
      <c r="F12" s="6"/>
      <c r="G12" s="15">
        <v>30915949050</v>
      </c>
      <c r="H12" s="6"/>
      <c r="I12" s="15">
        <v>761939325</v>
      </c>
      <c r="J12" s="6"/>
      <c r="K12" s="7">
        <v>1050000</v>
      </c>
      <c r="L12" s="6"/>
      <c r="M12" s="7">
        <v>31677888375</v>
      </c>
      <c r="N12" s="6"/>
      <c r="O12" s="7">
        <v>26051009113</v>
      </c>
      <c r="P12" s="6"/>
      <c r="Q12" s="15">
        <v>5626879262</v>
      </c>
    </row>
    <row r="13" spans="1:17" ht="18.75" x14ac:dyDescent="0.45">
      <c r="A13" s="2" t="s">
        <v>24</v>
      </c>
      <c r="C13" s="7">
        <v>2706883</v>
      </c>
      <c r="E13" s="7">
        <v>74722878571</v>
      </c>
      <c r="F13" s="6"/>
      <c r="G13" s="15">
        <v>73781106605</v>
      </c>
      <c r="H13" s="6"/>
      <c r="I13" s="15">
        <v>941771966</v>
      </c>
      <c r="J13" s="6"/>
      <c r="K13" s="7">
        <v>2706883</v>
      </c>
      <c r="L13" s="6"/>
      <c r="M13" s="7">
        <v>74722878571</v>
      </c>
      <c r="N13" s="6"/>
      <c r="O13" s="7">
        <v>151180281816</v>
      </c>
      <c r="P13" s="6"/>
      <c r="Q13" s="15">
        <v>-76457403244</v>
      </c>
    </row>
    <row r="14" spans="1:17" ht="18.75" x14ac:dyDescent="0.45">
      <c r="A14" s="2" t="s">
        <v>69</v>
      </c>
      <c r="C14" s="7">
        <v>1000000</v>
      </c>
      <c r="E14" s="7">
        <v>28916914500</v>
      </c>
      <c r="F14" s="6"/>
      <c r="G14" s="15">
        <v>22366125000</v>
      </c>
      <c r="H14" s="6"/>
      <c r="I14" s="15">
        <v>6550789500</v>
      </c>
      <c r="J14" s="6"/>
      <c r="K14" s="7">
        <v>1000000</v>
      </c>
      <c r="L14" s="6"/>
      <c r="M14" s="7">
        <v>28916914500</v>
      </c>
      <c r="N14" s="6"/>
      <c r="O14" s="7">
        <v>20351652762</v>
      </c>
      <c r="P14" s="6"/>
      <c r="Q14" s="15">
        <v>8565261738</v>
      </c>
    </row>
    <row r="15" spans="1:17" ht="18.75" x14ac:dyDescent="0.45">
      <c r="A15" s="2" t="s">
        <v>26</v>
      </c>
      <c r="C15" s="7">
        <v>621173</v>
      </c>
      <c r="E15" s="7">
        <v>68416453888</v>
      </c>
      <c r="F15" s="6"/>
      <c r="G15" s="15">
        <v>58090385671</v>
      </c>
      <c r="H15" s="6"/>
      <c r="I15" s="15">
        <v>10326068217</v>
      </c>
      <c r="J15" s="6"/>
      <c r="K15" s="7">
        <v>621173</v>
      </c>
      <c r="L15" s="6"/>
      <c r="M15" s="7">
        <v>68416453888</v>
      </c>
      <c r="N15" s="6"/>
      <c r="O15" s="7">
        <v>64986134045</v>
      </c>
      <c r="P15" s="6"/>
      <c r="Q15" s="15">
        <v>3430319843</v>
      </c>
    </row>
    <row r="16" spans="1:17" ht="18.75" x14ac:dyDescent="0.45">
      <c r="A16" s="2" t="s">
        <v>68</v>
      </c>
      <c r="C16" s="7">
        <v>20895660</v>
      </c>
      <c r="E16" s="7">
        <v>330679586702</v>
      </c>
      <c r="F16" s="6"/>
      <c r="G16" s="15">
        <v>286236292172</v>
      </c>
      <c r="H16" s="6"/>
      <c r="I16" s="15">
        <v>44443294530</v>
      </c>
      <c r="J16" s="6"/>
      <c r="K16" s="7">
        <v>20895660</v>
      </c>
      <c r="L16" s="6"/>
      <c r="M16" s="7">
        <v>330679586702</v>
      </c>
      <c r="N16" s="6"/>
      <c r="O16" s="7">
        <v>353958042883</v>
      </c>
      <c r="P16" s="6"/>
      <c r="Q16" s="15">
        <v>-23278456180</v>
      </c>
    </row>
    <row r="17" spans="1:17" ht="18.75" x14ac:dyDescent="0.45">
      <c r="A17" s="2" t="s">
        <v>48</v>
      </c>
      <c r="C17" s="7">
        <v>5600000</v>
      </c>
      <c r="E17" s="7">
        <v>31229074800</v>
      </c>
      <c r="F17" s="6"/>
      <c r="G17" s="15">
        <v>27605166120</v>
      </c>
      <c r="H17" s="6"/>
      <c r="I17" s="15">
        <v>3623908680</v>
      </c>
      <c r="J17" s="6"/>
      <c r="K17" s="7">
        <v>5600000</v>
      </c>
      <c r="L17" s="6"/>
      <c r="M17" s="7">
        <v>31229074800</v>
      </c>
      <c r="N17" s="6"/>
      <c r="O17" s="7">
        <v>47938534976</v>
      </c>
      <c r="P17" s="6"/>
      <c r="Q17" s="15">
        <v>-16709460176</v>
      </c>
    </row>
    <row r="18" spans="1:17" ht="18.75" x14ac:dyDescent="0.45">
      <c r="A18" s="2" t="s">
        <v>54</v>
      </c>
      <c r="C18" s="7">
        <v>14129720</v>
      </c>
      <c r="E18" s="7">
        <v>203942811370</v>
      </c>
      <c r="F18" s="6"/>
      <c r="G18" s="15">
        <v>199869573402</v>
      </c>
      <c r="H18" s="6"/>
      <c r="I18" s="15">
        <v>4073237968</v>
      </c>
      <c r="J18" s="6"/>
      <c r="K18" s="7">
        <v>14129720</v>
      </c>
      <c r="L18" s="6"/>
      <c r="M18" s="7">
        <v>203942811370</v>
      </c>
      <c r="N18" s="6"/>
      <c r="O18" s="7">
        <v>172879903229</v>
      </c>
      <c r="P18" s="6"/>
      <c r="Q18" s="15">
        <v>31062908141</v>
      </c>
    </row>
    <row r="19" spans="1:17" ht="18.75" x14ac:dyDescent="0.45">
      <c r="A19" s="2" t="s">
        <v>45</v>
      </c>
      <c r="C19" s="7">
        <v>1398518</v>
      </c>
      <c r="E19" s="7">
        <v>18656441296</v>
      </c>
      <c r="F19" s="6"/>
      <c r="G19" s="15">
        <v>12331045774</v>
      </c>
      <c r="H19" s="6"/>
      <c r="I19" s="15">
        <v>6325395522</v>
      </c>
      <c r="J19" s="6"/>
      <c r="K19" s="7">
        <v>1398518</v>
      </c>
      <c r="L19" s="6"/>
      <c r="M19" s="7">
        <v>18656441296</v>
      </c>
      <c r="N19" s="6"/>
      <c r="O19" s="7">
        <v>15111397346</v>
      </c>
      <c r="P19" s="6"/>
      <c r="Q19" s="15">
        <v>3545043950</v>
      </c>
    </row>
    <row r="20" spans="1:17" ht="18.75" x14ac:dyDescent="0.45">
      <c r="A20" s="2" t="s">
        <v>56</v>
      </c>
      <c r="C20" s="7">
        <v>5200000</v>
      </c>
      <c r="E20" s="7">
        <v>145819182600</v>
      </c>
      <c r="F20" s="6"/>
      <c r="G20" s="15">
        <v>108601950600</v>
      </c>
      <c r="H20" s="6"/>
      <c r="I20" s="15">
        <v>37217232000</v>
      </c>
      <c r="J20" s="6"/>
      <c r="K20" s="7">
        <v>5200000</v>
      </c>
      <c r="L20" s="6"/>
      <c r="M20" s="7">
        <v>145819182600</v>
      </c>
      <c r="N20" s="6"/>
      <c r="O20" s="7">
        <v>199084188743</v>
      </c>
      <c r="P20" s="6"/>
      <c r="Q20" s="15">
        <v>-53265006143</v>
      </c>
    </row>
    <row r="21" spans="1:17" ht="18.75" x14ac:dyDescent="0.45">
      <c r="A21" s="2" t="s">
        <v>42</v>
      </c>
      <c r="C21" s="7">
        <v>7100000</v>
      </c>
      <c r="E21" s="7">
        <v>70436394900</v>
      </c>
      <c r="F21" s="6"/>
      <c r="G21" s="15">
        <v>69377731650</v>
      </c>
      <c r="H21" s="6"/>
      <c r="I21" s="15">
        <v>1058663250</v>
      </c>
      <c r="J21" s="6"/>
      <c r="K21" s="7">
        <v>7100000</v>
      </c>
      <c r="L21" s="6"/>
      <c r="M21" s="7">
        <v>70436394900</v>
      </c>
      <c r="N21" s="6"/>
      <c r="O21" s="7">
        <v>66385471783</v>
      </c>
      <c r="P21" s="6"/>
      <c r="Q21" s="15">
        <v>4050923117</v>
      </c>
    </row>
    <row r="22" spans="1:17" ht="18.75" x14ac:dyDescent="0.45">
      <c r="A22" s="2" t="s">
        <v>46</v>
      </c>
      <c r="C22" s="7">
        <v>4800000</v>
      </c>
      <c r="E22" s="7">
        <v>74482178400</v>
      </c>
      <c r="F22" s="6"/>
      <c r="G22" s="15">
        <v>73289635431</v>
      </c>
      <c r="H22" s="6"/>
      <c r="I22" s="15">
        <v>1192542969</v>
      </c>
      <c r="J22" s="6"/>
      <c r="K22" s="7">
        <v>4800000</v>
      </c>
      <c r="L22" s="6"/>
      <c r="M22" s="7">
        <v>74482178400</v>
      </c>
      <c r="N22" s="6"/>
      <c r="O22" s="7">
        <v>73588798670</v>
      </c>
      <c r="P22" s="6"/>
      <c r="Q22" s="15">
        <v>893379730</v>
      </c>
    </row>
    <row r="23" spans="1:17" ht="18.75" x14ac:dyDescent="0.45">
      <c r="A23" s="2" t="s">
        <v>47</v>
      </c>
      <c r="C23" s="7">
        <v>21068776</v>
      </c>
      <c r="E23" s="7">
        <v>272473852344</v>
      </c>
      <c r="F23" s="6"/>
      <c r="G23" s="15">
        <v>256067476118</v>
      </c>
      <c r="H23" s="6"/>
      <c r="I23" s="15">
        <v>16406376226</v>
      </c>
      <c r="J23" s="6"/>
      <c r="K23" s="7">
        <v>21068776</v>
      </c>
      <c r="L23" s="6"/>
      <c r="M23" s="7">
        <v>272473852344</v>
      </c>
      <c r="N23" s="6"/>
      <c r="O23" s="7">
        <v>320593044045</v>
      </c>
      <c r="P23" s="6"/>
      <c r="Q23" s="15">
        <v>-48119191700</v>
      </c>
    </row>
    <row r="24" spans="1:17" ht="18.75" x14ac:dyDescent="0.45">
      <c r="A24" s="2" t="s">
        <v>62</v>
      </c>
      <c r="C24" s="7">
        <v>4118000</v>
      </c>
      <c r="E24" s="7">
        <v>68361414930</v>
      </c>
      <c r="F24" s="6"/>
      <c r="G24" s="15">
        <v>63490895689</v>
      </c>
      <c r="H24" s="6"/>
      <c r="I24" s="15">
        <v>4870519241</v>
      </c>
      <c r="J24" s="6"/>
      <c r="K24" s="7">
        <v>4118000</v>
      </c>
      <c r="L24" s="6"/>
      <c r="M24" s="7">
        <v>68361414930</v>
      </c>
      <c r="N24" s="6"/>
      <c r="O24" s="7">
        <v>64972699051</v>
      </c>
      <c r="P24" s="6"/>
      <c r="Q24" s="15">
        <v>3388715879</v>
      </c>
    </row>
    <row r="25" spans="1:17" ht="18.75" x14ac:dyDescent="0.45">
      <c r="A25" s="2" t="s">
        <v>52</v>
      </c>
      <c r="C25" s="7">
        <v>500000</v>
      </c>
      <c r="E25" s="7">
        <v>13712919750</v>
      </c>
      <c r="F25" s="6"/>
      <c r="G25" s="15">
        <v>14706969750</v>
      </c>
      <c r="H25" s="6"/>
      <c r="I25" s="15">
        <v>-994050000</v>
      </c>
      <c r="J25" s="6"/>
      <c r="K25" s="7">
        <v>500000</v>
      </c>
      <c r="L25" s="6"/>
      <c r="M25" s="7">
        <v>13712919750</v>
      </c>
      <c r="N25" s="6"/>
      <c r="O25" s="7">
        <v>12804858906</v>
      </c>
      <c r="P25" s="6"/>
      <c r="Q25" s="15">
        <v>908060844</v>
      </c>
    </row>
    <row r="26" spans="1:17" ht="18.75" x14ac:dyDescent="0.45">
      <c r="A26" s="2" t="s">
        <v>34</v>
      </c>
      <c r="C26" s="7">
        <v>3200000</v>
      </c>
      <c r="E26" s="7">
        <v>52994793600</v>
      </c>
      <c r="F26" s="6"/>
      <c r="G26" s="15">
        <v>46950969600</v>
      </c>
      <c r="H26" s="6"/>
      <c r="I26" s="15">
        <v>6043824000</v>
      </c>
      <c r="J26" s="6"/>
      <c r="K26" s="7">
        <v>3200000</v>
      </c>
      <c r="L26" s="6"/>
      <c r="M26" s="7">
        <v>52994793600</v>
      </c>
      <c r="N26" s="6"/>
      <c r="O26" s="7">
        <v>96611401715</v>
      </c>
      <c r="P26" s="6"/>
      <c r="Q26" s="15">
        <v>-43616608115</v>
      </c>
    </row>
    <row r="27" spans="1:17" ht="18.75" x14ac:dyDescent="0.45">
      <c r="A27" s="2" t="s">
        <v>15</v>
      </c>
      <c r="C27" s="7">
        <v>591397</v>
      </c>
      <c r="E27" s="7">
        <v>13756349595</v>
      </c>
      <c r="F27" s="6"/>
      <c r="G27" s="15">
        <v>11563563955</v>
      </c>
      <c r="H27" s="6"/>
      <c r="I27" s="15">
        <v>2192785640</v>
      </c>
      <c r="J27" s="6"/>
      <c r="K27" s="7">
        <v>591397</v>
      </c>
      <c r="L27" s="6"/>
      <c r="M27" s="7">
        <v>13756349595</v>
      </c>
      <c r="N27" s="6"/>
      <c r="O27" s="7">
        <v>16895396982</v>
      </c>
      <c r="P27" s="6"/>
      <c r="Q27" s="15">
        <v>-3139047386</v>
      </c>
    </row>
    <row r="28" spans="1:17" ht="18.75" x14ac:dyDescent="0.45">
      <c r="A28" s="2" t="s">
        <v>40</v>
      </c>
      <c r="C28" s="7">
        <v>1679219</v>
      </c>
      <c r="E28" s="7">
        <v>96815203523</v>
      </c>
      <c r="F28" s="6"/>
      <c r="G28" s="15">
        <v>93914454543</v>
      </c>
      <c r="H28" s="6"/>
      <c r="I28" s="15">
        <v>2900748980</v>
      </c>
      <c r="J28" s="6"/>
      <c r="K28" s="7">
        <v>1679219</v>
      </c>
      <c r="L28" s="6"/>
      <c r="M28" s="7">
        <v>96815203523</v>
      </c>
      <c r="N28" s="6"/>
      <c r="O28" s="7">
        <v>100560482454</v>
      </c>
      <c r="P28" s="6"/>
      <c r="Q28" s="15">
        <v>-3745278930</v>
      </c>
    </row>
    <row r="29" spans="1:17" ht="18.75" x14ac:dyDescent="0.45">
      <c r="A29" s="2" t="s">
        <v>58</v>
      </c>
      <c r="C29" s="7">
        <v>510677</v>
      </c>
      <c r="E29" s="7">
        <v>15249459694</v>
      </c>
      <c r="F29" s="6"/>
      <c r="G29" s="15">
        <v>11914274934</v>
      </c>
      <c r="H29" s="6"/>
      <c r="I29" s="15">
        <v>3335184760</v>
      </c>
      <c r="J29" s="6"/>
      <c r="K29" s="7">
        <v>510677</v>
      </c>
      <c r="L29" s="6"/>
      <c r="M29" s="7">
        <v>15249459694</v>
      </c>
      <c r="N29" s="6"/>
      <c r="O29" s="7">
        <v>16268918838</v>
      </c>
      <c r="P29" s="6"/>
      <c r="Q29" s="15">
        <v>-1019459143</v>
      </c>
    </row>
    <row r="30" spans="1:17" ht="18.75" x14ac:dyDescent="0.45">
      <c r="A30" s="2" t="s">
        <v>76</v>
      </c>
      <c r="C30" s="7">
        <v>1169230</v>
      </c>
      <c r="E30" s="7">
        <v>64529401484</v>
      </c>
      <c r="F30" s="6"/>
      <c r="G30" s="15">
        <v>48486152329</v>
      </c>
      <c r="H30" s="6"/>
      <c r="I30" s="15">
        <v>16043249155</v>
      </c>
      <c r="J30" s="6"/>
      <c r="K30" s="7">
        <v>1169230</v>
      </c>
      <c r="L30" s="6"/>
      <c r="M30" s="7">
        <v>64529401484</v>
      </c>
      <c r="N30" s="6"/>
      <c r="O30" s="7">
        <v>48486152329</v>
      </c>
      <c r="P30" s="6"/>
      <c r="Q30" s="15">
        <v>16043249155</v>
      </c>
    </row>
    <row r="31" spans="1:17" ht="18.75" x14ac:dyDescent="0.45">
      <c r="A31" s="2" t="s">
        <v>28</v>
      </c>
      <c r="C31" s="7">
        <v>1750000</v>
      </c>
      <c r="E31" s="7">
        <v>179142720750</v>
      </c>
      <c r="F31" s="6"/>
      <c r="G31" s="15">
        <v>177107403375</v>
      </c>
      <c r="H31" s="6"/>
      <c r="I31" s="15">
        <v>2035317375</v>
      </c>
      <c r="J31" s="6"/>
      <c r="K31" s="7">
        <v>1750000</v>
      </c>
      <c r="L31" s="6"/>
      <c r="M31" s="7">
        <v>179142720750</v>
      </c>
      <c r="N31" s="6"/>
      <c r="O31" s="7">
        <v>183196802537</v>
      </c>
      <c r="P31" s="6"/>
      <c r="Q31" s="15">
        <v>-4054081787</v>
      </c>
    </row>
    <row r="32" spans="1:17" ht="18.75" x14ac:dyDescent="0.45">
      <c r="A32" s="2" t="s">
        <v>39</v>
      </c>
      <c r="C32" s="7">
        <v>2400000</v>
      </c>
      <c r="E32" s="7">
        <v>34831512000</v>
      </c>
      <c r="F32" s="6"/>
      <c r="G32" s="15">
        <v>36787802400</v>
      </c>
      <c r="H32" s="6"/>
      <c r="I32" s="15">
        <v>-1956290400</v>
      </c>
      <c r="J32" s="6"/>
      <c r="K32" s="7">
        <v>2400000</v>
      </c>
      <c r="L32" s="6"/>
      <c r="M32" s="7">
        <v>34831512000</v>
      </c>
      <c r="N32" s="6"/>
      <c r="O32" s="7">
        <v>38746996828</v>
      </c>
      <c r="P32" s="6"/>
      <c r="Q32" s="15">
        <v>-3915484828</v>
      </c>
    </row>
    <row r="33" spans="1:17" ht="18.75" x14ac:dyDescent="0.45">
      <c r="A33" s="2" t="s">
        <v>51</v>
      </c>
      <c r="C33" s="7">
        <v>19546448</v>
      </c>
      <c r="E33" s="7">
        <v>255506428242</v>
      </c>
      <c r="F33" s="6"/>
      <c r="G33" s="15">
        <v>260605334163</v>
      </c>
      <c r="H33" s="6"/>
      <c r="I33" s="15">
        <v>-5098905920</v>
      </c>
      <c r="J33" s="6"/>
      <c r="K33" s="7">
        <v>19546448</v>
      </c>
      <c r="L33" s="6"/>
      <c r="M33" s="7">
        <v>255506428242</v>
      </c>
      <c r="N33" s="6"/>
      <c r="O33" s="7">
        <v>212208443003</v>
      </c>
      <c r="P33" s="6"/>
      <c r="Q33" s="15">
        <v>43297985239</v>
      </c>
    </row>
    <row r="34" spans="1:17" ht="18.75" x14ac:dyDescent="0.45">
      <c r="A34" s="2" t="s">
        <v>64</v>
      </c>
      <c r="C34" s="7">
        <v>1000000</v>
      </c>
      <c r="E34" s="7">
        <v>37276875000</v>
      </c>
      <c r="F34" s="6"/>
      <c r="G34" s="15">
        <v>37306696500</v>
      </c>
      <c r="H34" s="6"/>
      <c r="I34" s="15">
        <v>-29821500</v>
      </c>
      <c r="J34" s="6"/>
      <c r="K34" s="7">
        <v>1000000</v>
      </c>
      <c r="L34" s="6"/>
      <c r="M34" s="7">
        <v>37276875000</v>
      </c>
      <c r="N34" s="6"/>
      <c r="O34" s="7">
        <v>47300546512</v>
      </c>
      <c r="P34" s="6"/>
      <c r="Q34" s="15">
        <v>-10023671512</v>
      </c>
    </row>
    <row r="35" spans="1:17" ht="18.75" x14ac:dyDescent="0.45">
      <c r="A35" s="2" t="s">
        <v>27</v>
      </c>
      <c r="C35" s="7">
        <v>6308</v>
      </c>
      <c r="E35" s="7">
        <v>187286320</v>
      </c>
      <c r="F35" s="6"/>
      <c r="G35" s="15">
        <v>123967140</v>
      </c>
      <c r="H35" s="6"/>
      <c r="I35" s="15">
        <v>63319180</v>
      </c>
      <c r="J35" s="6"/>
      <c r="K35" s="7">
        <v>6308</v>
      </c>
      <c r="L35" s="6"/>
      <c r="M35" s="7">
        <v>187286320</v>
      </c>
      <c r="N35" s="6"/>
      <c r="O35" s="7">
        <v>39776503</v>
      </c>
      <c r="P35" s="6"/>
      <c r="Q35" s="15">
        <v>147509817</v>
      </c>
    </row>
    <row r="36" spans="1:17" ht="18.75" x14ac:dyDescent="0.45">
      <c r="A36" s="2" t="s">
        <v>77</v>
      </c>
      <c r="C36" s="7">
        <v>950000</v>
      </c>
      <c r="E36" s="7">
        <v>151841634525</v>
      </c>
      <c r="F36" s="6"/>
      <c r="G36" s="15">
        <v>156759930088</v>
      </c>
      <c r="H36" s="6"/>
      <c r="I36" s="15">
        <v>-4918295563</v>
      </c>
      <c r="J36" s="6"/>
      <c r="K36" s="7">
        <v>950000</v>
      </c>
      <c r="L36" s="6"/>
      <c r="M36" s="7">
        <v>151841634525</v>
      </c>
      <c r="N36" s="6"/>
      <c r="O36" s="7">
        <v>156759930088</v>
      </c>
      <c r="P36" s="6"/>
      <c r="Q36" s="15">
        <v>-4918295563</v>
      </c>
    </row>
    <row r="37" spans="1:17" ht="18.75" x14ac:dyDescent="0.45">
      <c r="A37" s="2" t="s">
        <v>57</v>
      </c>
      <c r="C37" s="7">
        <v>2765000</v>
      </c>
      <c r="E37" s="7">
        <v>64618369357</v>
      </c>
      <c r="F37" s="6"/>
      <c r="G37" s="15">
        <v>59616011542</v>
      </c>
      <c r="H37" s="6"/>
      <c r="I37" s="15">
        <v>5002357815</v>
      </c>
      <c r="J37" s="6"/>
      <c r="K37" s="7">
        <v>2765000</v>
      </c>
      <c r="L37" s="6"/>
      <c r="M37" s="7">
        <v>64618369357</v>
      </c>
      <c r="N37" s="6"/>
      <c r="O37" s="7">
        <v>45280494868</v>
      </c>
      <c r="P37" s="6"/>
      <c r="Q37" s="15">
        <v>19337874489</v>
      </c>
    </row>
    <row r="38" spans="1:17" ht="18.75" x14ac:dyDescent="0.45">
      <c r="A38" s="2" t="s">
        <v>29</v>
      </c>
      <c r="C38" s="7">
        <v>1559198</v>
      </c>
      <c r="E38" s="7">
        <v>294329954583</v>
      </c>
      <c r="F38" s="6"/>
      <c r="G38" s="15">
        <v>266787862467</v>
      </c>
      <c r="H38" s="6"/>
      <c r="I38" s="15">
        <v>27542092116</v>
      </c>
      <c r="J38" s="6"/>
      <c r="K38" s="7">
        <v>1559198</v>
      </c>
      <c r="L38" s="6"/>
      <c r="M38" s="7">
        <v>294329954583</v>
      </c>
      <c r="N38" s="6"/>
      <c r="O38" s="7">
        <v>144507259203</v>
      </c>
      <c r="P38" s="6"/>
      <c r="Q38" s="15">
        <v>149822695380</v>
      </c>
    </row>
    <row r="39" spans="1:17" ht="18.75" x14ac:dyDescent="0.45">
      <c r="A39" s="2" t="s">
        <v>73</v>
      </c>
      <c r="C39" s="7">
        <v>1000000</v>
      </c>
      <c r="E39" s="7">
        <v>57654900000</v>
      </c>
      <c r="F39" s="6"/>
      <c r="G39" s="15">
        <v>56051967948</v>
      </c>
      <c r="H39" s="6"/>
      <c r="I39" s="15">
        <v>1602932052</v>
      </c>
      <c r="J39" s="6"/>
      <c r="K39" s="7">
        <v>1000000</v>
      </c>
      <c r="L39" s="6"/>
      <c r="M39" s="7">
        <v>57654900000</v>
      </c>
      <c r="N39" s="6"/>
      <c r="O39" s="7">
        <v>56051967948</v>
      </c>
      <c r="P39" s="6"/>
      <c r="Q39" s="15">
        <v>1602932052</v>
      </c>
    </row>
    <row r="40" spans="1:17" ht="18.75" x14ac:dyDescent="0.45">
      <c r="A40" s="2" t="s">
        <v>49</v>
      </c>
      <c r="C40" s="7">
        <v>1500000</v>
      </c>
      <c r="E40" s="7">
        <v>26332384500</v>
      </c>
      <c r="F40" s="6"/>
      <c r="G40" s="15">
        <v>23723003250</v>
      </c>
      <c r="H40" s="6"/>
      <c r="I40" s="15">
        <v>2609381250</v>
      </c>
      <c r="J40" s="6"/>
      <c r="K40" s="7">
        <v>1500000</v>
      </c>
      <c r="L40" s="6"/>
      <c r="M40" s="7">
        <v>26332384500</v>
      </c>
      <c r="N40" s="6"/>
      <c r="O40" s="7">
        <v>30327768037</v>
      </c>
      <c r="P40" s="6"/>
      <c r="Q40" s="15">
        <v>-3995383537</v>
      </c>
    </row>
    <row r="41" spans="1:17" ht="18.75" x14ac:dyDescent="0.45">
      <c r="A41" s="2" t="s">
        <v>32</v>
      </c>
      <c r="C41" s="7">
        <v>158520</v>
      </c>
      <c r="E41" s="7">
        <v>6683462649</v>
      </c>
      <c r="F41" s="6"/>
      <c r="G41" s="15">
        <v>3429816759</v>
      </c>
      <c r="H41" s="6"/>
      <c r="I41" s="15">
        <v>3253645890</v>
      </c>
      <c r="J41" s="6"/>
      <c r="K41" s="7">
        <v>158520</v>
      </c>
      <c r="L41" s="6"/>
      <c r="M41" s="7">
        <v>6683462649</v>
      </c>
      <c r="N41" s="6"/>
      <c r="O41" s="7">
        <v>951983614</v>
      </c>
      <c r="P41" s="6"/>
      <c r="Q41" s="15">
        <v>5731479035</v>
      </c>
    </row>
    <row r="42" spans="1:17" ht="18.75" x14ac:dyDescent="0.45">
      <c r="A42" s="2" t="s">
        <v>75</v>
      </c>
      <c r="C42" s="7">
        <v>474516</v>
      </c>
      <c r="E42" s="7">
        <v>8341884158</v>
      </c>
      <c r="F42" s="6"/>
      <c r="G42" s="15">
        <v>6879130325</v>
      </c>
      <c r="H42" s="6"/>
      <c r="I42" s="15">
        <v>1462753833</v>
      </c>
      <c r="J42" s="6"/>
      <c r="K42" s="7">
        <v>474516</v>
      </c>
      <c r="L42" s="6"/>
      <c r="M42" s="7">
        <v>8341884158</v>
      </c>
      <c r="N42" s="6"/>
      <c r="O42" s="7">
        <v>6879130325</v>
      </c>
      <c r="P42" s="6"/>
      <c r="Q42" s="15">
        <v>1462753833</v>
      </c>
    </row>
    <row r="43" spans="1:17" ht="18.75" x14ac:dyDescent="0.45">
      <c r="A43" s="2" t="s">
        <v>44</v>
      </c>
      <c r="C43" s="7">
        <v>7511402</v>
      </c>
      <c r="E43" s="7">
        <v>153142204832</v>
      </c>
      <c r="F43" s="6"/>
      <c r="G43" s="15">
        <v>99126300034</v>
      </c>
      <c r="H43" s="6"/>
      <c r="I43" s="15">
        <v>54015904798</v>
      </c>
      <c r="J43" s="6"/>
      <c r="K43" s="7">
        <v>7511402</v>
      </c>
      <c r="L43" s="6"/>
      <c r="M43" s="7">
        <v>153142204832</v>
      </c>
      <c r="N43" s="6"/>
      <c r="O43" s="7">
        <v>104880150903</v>
      </c>
      <c r="P43" s="6"/>
      <c r="Q43" s="15">
        <v>48262053929</v>
      </c>
    </row>
    <row r="44" spans="1:17" ht="18.75" x14ac:dyDescent="0.45">
      <c r="A44" s="2" t="s">
        <v>16</v>
      </c>
      <c r="C44" s="7">
        <v>3900000</v>
      </c>
      <c r="E44" s="7">
        <v>46056324600</v>
      </c>
      <c r="F44" s="6"/>
      <c r="G44" s="15">
        <v>39582076950</v>
      </c>
      <c r="H44" s="6"/>
      <c r="I44" s="15">
        <v>6474247650</v>
      </c>
      <c r="J44" s="6"/>
      <c r="K44" s="7">
        <v>3900000</v>
      </c>
      <c r="L44" s="6"/>
      <c r="M44" s="7">
        <v>46056324600</v>
      </c>
      <c r="N44" s="6"/>
      <c r="O44" s="7">
        <v>25688211239</v>
      </c>
      <c r="P44" s="6"/>
      <c r="Q44" s="15">
        <v>20368113361</v>
      </c>
    </row>
    <row r="45" spans="1:17" ht="18.75" x14ac:dyDescent="0.45">
      <c r="A45" s="2" t="s">
        <v>74</v>
      </c>
      <c r="C45" s="7">
        <v>3200000</v>
      </c>
      <c r="E45" s="7">
        <v>51133932000</v>
      </c>
      <c r="F45" s="6"/>
      <c r="G45" s="15">
        <v>52014138706</v>
      </c>
      <c r="H45" s="6"/>
      <c r="I45" s="15">
        <v>-880206706</v>
      </c>
      <c r="J45" s="6"/>
      <c r="K45" s="7">
        <v>3200000</v>
      </c>
      <c r="L45" s="6"/>
      <c r="M45" s="7">
        <v>51133932000</v>
      </c>
      <c r="N45" s="6"/>
      <c r="O45" s="7">
        <v>52014138706</v>
      </c>
      <c r="P45" s="6"/>
      <c r="Q45" s="15">
        <v>-880206706</v>
      </c>
    </row>
    <row r="46" spans="1:17" ht="18.75" x14ac:dyDescent="0.45">
      <c r="A46" s="2" t="s">
        <v>19</v>
      </c>
      <c r="C46" s="7">
        <v>31321813</v>
      </c>
      <c r="E46" s="7">
        <v>150695569349</v>
      </c>
      <c r="F46" s="6"/>
      <c r="G46" s="15">
        <v>164706521044</v>
      </c>
      <c r="H46" s="6"/>
      <c r="I46" s="15">
        <v>-14010951694</v>
      </c>
      <c r="J46" s="6"/>
      <c r="K46" s="7">
        <v>31321813</v>
      </c>
      <c r="L46" s="6"/>
      <c r="M46" s="7">
        <v>150695569349</v>
      </c>
      <c r="N46" s="6"/>
      <c r="O46" s="7">
        <v>122879804267</v>
      </c>
      <c r="P46" s="6"/>
      <c r="Q46" s="15">
        <v>27815765082</v>
      </c>
    </row>
    <row r="47" spans="1:17" ht="18.75" x14ac:dyDescent="0.45">
      <c r="A47" s="2" t="s">
        <v>60</v>
      </c>
      <c r="C47" s="7">
        <v>1694026</v>
      </c>
      <c r="E47" s="7">
        <v>14886087460</v>
      </c>
      <c r="F47" s="6"/>
      <c r="G47" s="15">
        <v>8891237759</v>
      </c>
      <c r="H47" s="6"/>
      <c r="I47" s="15">
        <v>5994849701</v>
      </c>
      <c r="J47" s="6"/>
      <c r="K47" s="7">
        <v>1694026</v>
      </c>
      <c r="L47" s="6"/>
      <c r="M47" s="7">
        <v>14886087460</v>
      </c>
      <c r="N47" s="6"/>
      <c r="O47" s="7">
        <v>5428391121</v>
      </c>
      <c r="P47" s="6"/>
      <c r="Q47" s="15">
        <v>9457696339</v>
      </c>
    </row>
    <row r="48" spans="1:17" ht="18.75" x14ac:dyDescent="0.45">
      <c r="A48" s="2" t="s">
        <v>70</v>
      </c>
      <c r="C48" s="7">
        <v>499387</v>
      </c>
      <c r="E48" s="7">
        <v>13080552307</v>
      </c>
      <c r="F48" s="6"/>
      <c r="G48" s="15">
        <v>13864889030</v>
      </c>
      <c r="H48" s="6"/>
      <c r="I48" s="15">
        <v>-784336722</v>
      </c>
      <c r="J48" s="6"/>
      <c r="K48" s="7">
        <v>499387</v>
      </c>
      <c r="L48" s="6"/>
      <c r="M48" s="7">
        <v>13080552307</v>
      </c>
      <c r="N48" s="6"/>
      <c r="O48" s="7">
        <v>11783720541</v>
      </c>
      <c r="P48" s="6"/>
      <c r="Q48" s="15">
        <v>1296831766</v>
      </c>
    </row>
    <row r="49" spans="1:19" ht="18.75" x14ac:dyDescent="0.45">
      <c r="A49" s="2" t="s">
        <v>63</v>
      </c>
      <c r="C49" s="7">
        <v>6950000</v>
      </c>
      <c r="E49" s="7">
        <v>102247983000</v>
      </c>
      <c r="F49" s="6"/>
      <c r="G49" s="15">
        <v>93888519525</v>
      </c>
      <c r="H49" s="6"/>
      <c r="I49" s="15">
        <v>8359463475</v>
      </c>
      <c r="J49" s="6"/>
      <c r="K49" s="7">
        <v>6950000</v>
      </c>
      <c r="L49" s="6"/>
      <c r="M49" s="7">
        <v>102247983000</v>
      </c>
      <c r="N49" s="6"/>
      <c r="O49" s="7">
        <v>164324864748</v>
      </c>
      <c r="P49" s="6"/>
      <c r="Q49" s="15">
        <v>-62076881748</v>
      </c>
    </row>
    <row r="50" spans="1:19" ht="18.75" x14ac:dyDescent="0.45">
      <c r="A50" s="2" t="s">
        <v>50</v>
      </c>
      <c r="C50" s="7">
        <v>780761</v>
      </c>
      <c r="E50" s="7">
        <v>26387926049</v>
      </c>
      <c r="F50" s="6"/>
      <c r="G50" s="15">
        <v>25642855196</v>
      </c>
      <c r="H50" s="6"/>
      <c r="I50" s="15">
        <v>745070853</v>
      </c>
      <c r="J50" s="6"/>
      <c r="K50" s="7">
        <v>780761</v>
      </c>
      <c r="L50" s="6"/>
      <c r="M50" s="7">
        <v>26387926049</v>
      </c>
      <c r="N50" s="6"/>
      <c r="O50" s="7">
        <v>24591413531</v>
      </c>
      <c r="P50" s="6"/>
      <c r="Q50" s="15">
        <v>1796512518</v>
      </c>
    </row>
    <row r="51" spans="1:19" ht="18.75" x14ac:dyDescent="0.45">
      <c r="A51" s="2" t="s">
        <v>21</v>
      </c>
      <c r="C51" s="7">
        <v>9598059</v>
      </c>
      <c r="E51" s="7">
        <v>293708621698</v>
      </c>
      <c r="F51" s="6"/>
      <c r="G51" s="15">
        <v>188974164974</v>
      </c>
      <c r="H51" s="6"/>
      <c r="I51" s="15">
        <v>104734456724</v>
      </c>
      <c r="J51" s="6"/>
      <c r="K51" s="7">
        <v>9598059</v>
      </c>
      <c r="L51" s="6"/>
      <c r="M51" s="7">
        <v>293708621698</v>
      </c>
      <c r="N51" s="6"/>
      <c r="O51" s="7">
        <v>156099581633</v>
      </c>
      <c r="P51" s="6"/>
      <c r="Q51" s="15">
        <v>137609040065</v>
      </c>
    </row>
    <row r="52" spans="1:19" ht="18.75" x14ac:dyDescent="0.45">
      <c r="A52" s="2" t="s">
        <v>30</v>
      </c>
      <c r="C52" s="7">
        <v>5000000</v>
      </c>
      <c r="E52" s="7">
        <v>33549187500</v>
      </c>
      <c r="F52" s="6"/>
      <c r="G52" s="15">
        <v>11952146479</v>
      </c>
      <c r="H52" s="6"/>
      <c r="I52" s="15">
        <v>21597041021</v>
      </c>
      <c r="J52" s="6"/>
      <c r="K52" s="7">
        <v>5000000</v>
      </c>
      <c r="L52" s="6"/>
      <c r="M52" s="7">
        <v>33549187500</v>
      </c>
      <c r="N52" s="6"/>
      <c r="O52" s="7">
        <v>38051141755</v>
      </c>
      <c r="P52" s="6"/>
      <c r="Q52" s="15">
        <v>-4501954255</v>
      </c>
    </row>
    <row r="53" spans="1:19" ht="18.75" x14ac:dyDescent="0.45">
      <c r="A53" s="2" t="s">
        <v>37</v>
      </c>
      <c r="C53" s="7">
        <v>6896067</v>
      </c>
      <c r="E53" s="7">
        <v>33932425236</v>
      </c>
      <c r="F53" s="6"/>
      <c r="G53" s="15">
        <v>32904169926</v>
      </c>
      <c r="H53" s="6"/>
      <c r="I53" s="15">
        <v>1028255310</v>
      </c>
      <c r="J53" s="6"/>
      <c r="K53" s="7">
        <v>6896067</v>
      </c>
      <c r="L53" s="6"/>
      <c r="M53" s="7">
        <v>33932425236</v>
      </c>
      <c r="N53" s="6"/>
      <c r="O53" s="7">
        <v>55465066881</v>
      </c>
      <c r="P53" s="6"/>
      <c r="Q53" s="15">
        <v>-21532641644</v>
      </c>
    </row>
    <row r="54" spans="1:19" ht="18.75" x14ac:dyDescent="0.45">
      <c r="A54" s="2" t="s">
        <v>38</v>
      </c>
      <c r="C54" s="7">
        <v>48678</v>
      </c>
      <c r="E54" s="7">
        <v>1872968478</v>
      </c>
      <c r="F54" s="6"/>
      <c r="G54" s="15">
        <v>1724706525</v>
      </c>
      <c r="H54" s="6"/>
      <c r="I54" s="15">
        <v>148261953</v>
      </c>
      <c r="J54" s="6"/>
      <c r="K54" s="7">
        <v>48678</v>
      </c>
      <c r="L54" s="6"/>
      <c r="M54" s="7">
        <v>1872968478</v>
      </c>
      <c r="N54" s="6"/>
      <c r="O54" s="7">
        <v>1218513779</v>
      </c>
      <c r="P54" s="6"/>
      <c r="Q54" s="15">
        <v>654454699</v>
      </c>
    </row>
    <row r="55" spans="1:19" ht="18.75" x14ac:dyDescent="0.45">
      <c r="A55" s="2" t="s">
        <v>55</v>
      </c>
      <c r="C55" s="7">
        <v>2490764</v>
      </c>
      <c r="E55" s="7">
        <v>47340048404</v>
      </c>
      <c r="F55" s="6"/>
      <c r="G55" s="15">
        <v>44789826131</v>
      </c>
      <c r="H55" s="6"/>
      <c r="I55" s="15">
        <v>2550222273</v>
      </c>
      <c r="J55" s="6"/>
      <c r="K55" s="7">
        <v>2490764</v>
      </c>
      <c r="L55" s="6"/>
      <c r="M55" s="7">
        <v>47340048404</v>
      </c>
      <c r="N55" s="6"/>
      <c r="O55" s="7">
        <v>46815356449</v>
      </c>
      <c r="P55" s="6"/>
      <c r="Q55" s="15">
        <v>524691955</v>
      </c>
    </row>
    <row r="56" spans="1:19" ht="18.75" x14ac:dyDescent="0.45">
      <c r="A56" s="2" t="s">
        <v>71</v>
      </c>
      <c r="C56" s="15">
        <v>0</v>
      </c>
      <c r="D56" s="15"/>
      <c r="E56" s="15">
        <v>0</v>
      </c>
      <c r="F56" s="6"/>
      <c r="G56" s="15">
        <v>0</v>
      </c>
      <c r="H56" s="6"/>
      <c r="I56" s="15">
        <v>0</v>
      </c>
      <c r="J56" s="6"/>
      <c r="K56" s="7">
        <v>10200</v>
      </c>
      <c r="L56" s="6"/>
      <c r="M56" s="7">
        <v>465323353</v>
      </c>
      <c r="N56" s="6"/>
      <c r="O56" s="7">
        <v>465106853</v>
      </c>
      <c r="P56" s="6"/>
      <c r="Q56" s="15">
        <v>216500</v>
      </c>
    </row>
    <row r="57" spans="1:19" ht="18.75" x14ac:dyDescent="0.45">
      <c r="A57" s="2" t="s">
        <v>61</v>
      </c>
      <c r="C57" s="15">
        <v>0</v>
      </c>
      <c r="D57" s="15"/>
      <c r="E57" s="15">
        <v>0</v>
      </c>
      <c r="F57" s="6"/>
      <c r="G57" s="15">
        <v>0</v>
      </c>
      <c r="H57" s="6"/>
      <c r="I57" s="15">
        <v>0</v>
      </c>
      <c r="J57" s="6"/>
      <c r="K57" s="7">
        <v>1142895</v>
      </c>
      <c r="L57" s="6"/>
      <c r="M57" s="7">
        <v>214417439088</v>
      </c>
      <c r="N57" s="6"/>
      <c r="O57" s="7">
        <v>256078371473</v>
      </c>
      <c r="P57" s="6"/>
      <c r="Q57" s="15">
        <v>-41660932393</v>
      </c>
      <c r="S57" s="15"/>
    </row>
    <row r="58" spans="1:19" ht="18.75" x14ac:dyDescent="0.45">
      <c r="A58" s="2" t="s">
        <v>22</v>
      </c>
      <c r="C58" s="15">
        <v>0</v>
      </c>
      <c r="D58" s="15"/>
      <c r="E58" s="15">
        <v>0</v>
      </c>
      <c r="F58" s="6"/>
      <c r="G58" s="15">
        <v>1837611822</v>
      </c>
      <c r="H58" s="6"/>
      <c r="I58" s="15">
        <v>-1837611822</v>
      </c>
      <c r="J58" s="6"/>
      <c r="K58" s="15">
        <v>0</v>
      </c>
      <c r="L58" s="15"/>
      <c r="M58" s="15">
        <v>0</v>
      </c>
      <c r="N58" s="6"/>
      <c r="O58" s="15">
        <v>0</v>
      </c>
      <c r="P58" s="6"/>
      <c r="Q58" s="15">
        <v>0</v>
      </c>
    </row>
    <row r="59" spans="1:19" ht="18.75" x14ac:dyDescent="0.45">
      <c r="A59" s="2" t="s">
        <v>43</v>
      </c>
      <c r="C59" s="15">
        <v>0</v>
      </c>
      <c r="D59" s="15"/>
      <c r="E59" s="15">
        <v>0</v>
      </c>
      <c r="F59" s="6"/>
      <c r="G59" s="15">
        <v>-14905207111</v>
      </c>
      <c r="H59" s="6"/>
      <c r="I59" s="15">
        <v>14905207111</v>
      </c>
      <c r="J59" s="6"/>
      <c r="K59" s="15">
        <v>0</v>
      </c>
      <c r="L59" s="15"/>
      <c r="M59" s="15">
        <v>0</v>
      </c>
      <c r="N59" s="6"/>
      <c r="O59" s="15">
        <v>0</v>
      </c>
      <c r="P59" s="6"/>
      <c r="Q59" s="15">
        <v>0</v>
      </c>
    </row>
    <row r="60" spans="1:19" ht="18.75" x14ac:dyDescent="0.45">
      <c r="A60" s="2" t="s">
        <v>23</v>
      </c>
      <c r="C60" s="15">
        <v>0</v>
      </c>
      <c r="D60" s="15"/>
      <c r="E60" s="15">
        <v>0</v>
      </c>
      <c r="F60" s="6"/>
      <c r="G60" s="15">
        <v>972673770</v>
      </c>
      <c r="H60" s="6"/>
      <c r="I60" s="15">
        <v>-972673770</v>
      </c>
      <c r="J60" s="6"/>
      <c r="K60" s="15">
        <v>0</v>
      </c>
      <c r="L60" s="15"/>
      <c r="M60" s="15">
        <v>0</v>
      </c>
      <c r="N60" s="6"/>
      <c r="O60" s="15">
        <v>0</v>
      </c>
      <c r="P60" s="6"/>
      <c r="Q60" s="15">
        <v>0</v>
      </c>
    </row>
    <row r="61" spans="1:19" ht="18.75" x14ac:dyDescent="0.45">
      <c r="A61" s="2" t="s">
        <v>17</v>
      </c>
      <c r="C61" s="15">
        <v>0</v>
      </c>
      <c r="D61" s="15"/>
      <c r="E61" s="15">
        <v>0</v>
      </c>
      <c r="F61" s="6"/>
      <c r="G61" s="15">
        <v>-8564734835</v>
      </c>
      <c r="H61" s="6"/>
      <c r="I61" s="15">
        <v>8564734835</v>
      </c>
      <c r="J61" s="6"/>
      <c r="K61" s="15">
        <v>0</v>
      </c>
      <c r="L61" s="15"/>
      <c r="M61" s="15">
        <v>0</v>
      </c>
      <c r="N61" s="6"/>
      <c r="O61" s="15">
        <v>0</v>
      </c>
      <c r="P61" s="6"/>
      <c r="Q61" s="15">
        <v>0</v>
      </c>
    </row>
    <row r="62" spans="1:19" ht="18.75" x14ac:dyDescent="0.45">
      <c r="A62" s="2" t="s">
        <v>20</v>
      </c>
      <c r="C62" s="15">
        <v>0</v>
      </c>
      <c r="D62" s="15"/>
      <c r="E62" s="15">
        <v>0</v>
      </c>
      <c r="F62" s="6"/>
      <c r="G62" s="15">
        <v>-16678207518</v>
      </c>
      <c r="H62" s="6"/>
      <c r="I62" s="15">
        <v>16678207518</v>
      </c>
      <c r="J62" s="6"/>
      <c r="K62" s="15">
        <v>0</v>
      </c>
      <c r="L62" s="15"/>
      <c r="M62" s="15">
        <v>0</v>
      </c>
      <c r="N62" s="6"/>
      <c r="O62" s="15">
        <v>0</v>
      </c>
      <c r="P62" s="6"/>
      <c r="Q62" s="15">
        <v>0</v>
      </c>
    </row>
    <row r="63" spans="1:19" ht="18.75" thickBot="1" x14ac:dyDescent="0.45">
      <c r="C63" s="6"/>
      <c r="E63" s="16">
        <f>SUM(E8:E62)</f>
        <v>4190755276490</v>
      </c>
      <c r="F63" s="6"/>
      <c r="G63" s="8">
        <f>SUM(G8:G62)</f>
        <v>3720564428018</v>
      </c>
      <c r="H63" s="6"/>
      <c r="I63" s="8">
        <f>SUM(I8:I62)</f>
        <v>470190848475</v>
      </c>
      <c r="J63" s="6"/>
      <c r="K63" s="6"/>
      <c r="L63" s="6"/>
      <c r="M63" s="8">
        <f>SUM(M8:M62)</f>
        <v>4405638038931</v>
      </c>
      <c r="N63" s="6"/>
      <c r="O63" s="8">
        <f>SUM(O8:O62)</f>
        <v>4357035541162</v>
      </c>
      <c r="P63" s="6"/>
      <c r="Q63" s="8">
        <f>SUM(Q8:Q62)</f>
        <v>48602497769</v>
      </c>
    </row>
    <row r="64" spans="1:19" ht="18.75" thickTop="1" x14ac:dyDescent="0.4"/>
    <row r="65" spans="13:17" x14ac:dyDescent="0.4">
      <c r="M65" s="3"/>
      <c r="O65" s="3"/>
    </row>
    <row r="66" spans="13:17" x14ac:dyDescent="0.4">
      <c r="Q66" s="1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cp:lastPrinted>2020-12-30T06:40:21Z</cp:lastPrinted>
  <dcterms:created xsi:type="dcterms:W3CDTF">2020-12-27T08:47:03Z</dcterms:created>
  <dcterms:modified xsi:type="dcterms:W3CDTF">2020-12-30T06:56:34Z</dcterms:modified>
</cp:coreProperties>
</file>