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کاردان\اردیبهشت\"/>
    </mc:Choice>
  </mc:AlternateContent>
  <bookViews>
    <workbookView xWindow="0" yWindow="0" windowWidth="20520" windowHeight="9180" tabRatio="921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بانکی'!$A$1:$F$13</definedName>
    <definedName name="_xlnm.Print_Area" localSheetId="3">'درآمد سرمایه گذاری در سهام'!$A$1:$X$93</definedName>
    <definedName name="_xlnm.Print_Area" localSheetId="6">'درآمد سود سهام'!$A$1:$T$53</definedName>
    <definedName name="_xlnm.Print_Area" localSheetId="9">'درآمد ناشی از تغییر قیمت اوراق'!$A$1:$Q$43</definedName>
    <definedName name="_xlnm.Print_Area" localSheetId="8">'درآمد ناشی از فروش'!$A$1:$Q$82</definedName>
    <definedName name="_xlnm.Print_Area" localSheetId="5">'سایر درآمدها'!$A$1:$G$10</definedName>
    <definedName name="_xlnm.Print_Area" localSheetId="1">سپرده!$A$1:$M$16</definedName>
    <definedName name="_xlnm.Print_Area" localSheetId="0">سهام!$A$1:$AC$45</definedName>
    <definedName name="_xlnm.Print_Area" localSheetId="7">'سود سپرده بانکی'!$A$1:$N$13</definedName>
  </definedNames>
  <calcPr calcId="162913"/>
</workbook>
</file>

<file path=xl/calcChain.xml><?xml version="1.0" encoding="utf-8"?>
<calcChain xmlns="http://schemas.openxmlformats.org/spreadsheetml/2006/main">
  <c r="U93" i="9" l="1"/>
  <c r="U45" i="9"/>
  <c r="N93" i="9"/>
  <c r="S53" i="15"/>
  <c r="S8" i="15"/>
  <c r="O53" i="15"/>
  <c r="Z45" i="2"/>
  <c r="X45" i="2"/>
</calcChain>
</file>

<file path=xl/sharedStrings.xml><?xml version="1.0" encoding="utf-8"?>
<sst xmlns="http://schemas.openxmlformats.org/spreadsheetml/2006/main" count="511" uniqueCount="198">
  <si>
    <t>صندوق سرمایه‌گذاری تجارت شاخصی کاردان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</si>
  <si>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</si>
  <si>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</si>
  <si>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</si>
  <si>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</si>
  <si>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</si>
  <si>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</si>
  <si>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</si>
  <si>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</si>
  <si>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</si>
  <si>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</si>
  <si>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</si>
  <si>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</si>
  <si>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</si>
  <si>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</si>
  <si>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</si>
  <si>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</si>
  <si>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</si>
  <si>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</si>
  <si>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</si>
  <si>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</si>
  <si>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</si>
  <si>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</si>
  <si>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</si>
  <si>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</si>
  <si>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پدیده شیمی قرن</t>
  </si>
  <si>
    <t>پست بانک ایران</t>
  </si>
  <si>
    <t>تایدواترخاورمیانه</t>
  </si>
  <si>
    <t>توسعه‌ صنایع‌ بهشهر(هلدینگ</t>
  </si>
  <si>
    <t>تولیدات پتروشیمی قائد بصیر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</si>
  <si>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</si>
  <si>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</si>
  <si>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</si>
  <si>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</si>
  <si>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</si>
  <si>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</si>
  <si>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</si>
  <si>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</si>
  <si>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</si>
  <si>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</si>
  <si>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</si>
  <si>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</si>
  <si>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فولاد مبارکه اصفهان</t>
  </si>
  <si>
    <t>قند لرستان‌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</si>
  <si>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</si>
  <si>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</si>
  <si>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</si>
  <si>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</si>
  <si>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</si>
  <si>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</si>
  <si>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</si>
  <si>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</si>
  <si>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</si>
  <si>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</si>
  <si>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کنتورسازی‌ایران‌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</si>
  <si>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</si>
  <si>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</si>
  <si>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</si>
  <si>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</si>
  <si>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</si>
  <si>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</si>
  <si>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</si>
  <si>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</si>
  <si>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</t>
  </si>
  <si>
    <t>0.03%</t>
  </si>
  <si>
    <t>سپرده کوتاه مدت بانک سامان ملاصدرا</t>
  </si>
  <si>
    <t>0.00%</t>
  </si>
  <si>
    <t>سپرده کوتاه مدت بانک اقتصاد نوین ظفر</t>
  </si>
  <si>
    <t>سپرده کوتاه مدت بانک خاورمیانه مهستان</t>
  </si>
  <si>
    <t>حساب جاری بانک خاورمیانه مهستان</t>
  </si>
  <si>
    <t>سپرده کوتاه مدت موسسه اعتباری ملل شیراز جنوبی</t>
  </si>
  <si>
    <t>حساب جاری بانک تجارت مطهری-مهرداد</t>
  </si>
  <si>
    <t>سپرده کوتاه مدت بانک تجارت مطهری-مهرداد</t>
  </si>
  <si>
    <t>0.58%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</si>
  <si>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</si>
  <si>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</si>
  <si>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</si>
  <si>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</si>
  <si>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</si>
  <si>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</si>
  <si>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</si>
  <si>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</si>
  <si>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</si>
  <si>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</si>
  <si>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</si>
  <si>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</si>
  <si>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</si>
  <si>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</si>
  <si>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</si>
  <si>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</si>
  <si>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</si>
  <si>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</si>
  <si>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</si>
  <si>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</si>
  <si>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</si>
  <si>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</si>
  <si>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پویا زرکان آق دره</t>
  </si>
  <si>
    <t>بیمه البرز</t>
  </si>
  <si>
    <t>پتروشیمی شازند</t>
  </si>
  <si>
    <t>بیمه کوثر</t>
  </si>
  <si>
    <t>سرمایه‌گذاری‌غدیر(هلدینگ‌</t>
  </si>
  <si>
    <t>س. نفت و گاز و پتروشیمی تأمین</t>
  </si>
  <si>
    <t>نساجی بابکان</t>
  </si>
  <si>
    <t>گروه انتخاب الکترونیک آرمان</t>
  </si>
  <si>
    <t>کلر پارس</t>
  </si>
  <si>
    <t>سرمایه‌گذاری‌ ملی‌ایران‌</t>
  </si>
  <si>
    <t>ح. گسترش سوخت سبززاگرس(س. عام)</t>
  </si>
  <si>
    <t>سایپا</t>
  </si>
  <si>
    <t>بین المللی توسعه ص. معادن غدیر</t>
  </si>
  <si>
    <t>قندهکمتان‌</t>
  </si>
  <si>
    <t>گروه مپنا (سهامی عام)</t>
  </si>
  <si>
    <t>نفت ایرانول</t>
  </si>
  <si>
    <t>تامین سرمایه کاردان</t>
  </si>
  <si>
    <t>گسترش سوخت سبززاگرس(سهامی عام)</t>
  </si>
  <si>
    <t>بین‌المللی‌توسعه‌ساختمان</t>
  </si>
  <si>
    <t>توسعه حمل و نقل ریلی پارسیان</t>
  </si>
  <si>
    <t>تولیدی برنا باطری</t>
  </si>
  <si>
    <t>بهمن  دیزل</t>
  </si>
  <si>
    <t>پمپ‌ سازی‌ ایران‌</t>
  </si>
  <si>
    <t>سرمایه‌گذاری‌توکافولاد(هلدینگ</t>
  </si>
  <si>
    <t>ح . صنایع مس افق کرمان</t>
  </si>
  <si>
    <t>داروسازی‌ سینا</t>
  </si>
  <si>
    <t>گسترش نفت و گاز پارسیان</t>
  </si>
  <si>
    <t>شرکت ارتباطات سیار ایران</t>
  </si>
  <si>
    <t>پالایش نفت اصفهان</t>
  </si>
  <si>
    <t>ایران خودرو دیزل</t>
  </si>
  <si>
    <t>صنایع شیمیایی کیمیاگران امروز</t>
  </si>
  <si>
    <t>ح . معدنی‌ املاح‌  ایران‌</t>
  </si>
  <si>
    <t>پتروشیمی تندگویان</t>
  </si>
  <si>
    <t>تولیدی و صنعتی گوهرفام</t>
  </si>
  <si>
    <t>پخش هجرت</t>
  </si>
  <si>
    <t>سرمایه گذاری سیمان تامین</t>
  </si>
  <si>
    <t>بیمه اتکایی ایران معین</t>
  </si>
  <si>
    <t>سرمایه گذاری توسعه صنایع سیمان</t>
  </si>
  <si>
    <t>پرتو بار فرابر خلیج فارس</t>
  </si>
  <si>
    <t>ح.پست بانک ایران</t>
  </si>
  <si>
    <t>کارخانجات‌داروپخش‌</t>
  </si>
  <si>
    <t>ملی شیمی کشاورز</t>
  </si>
  <si>
    <t>صنعتی زر ماکارون</t>
  </si>
  <si>
    <t>کویر تایر</t>
  </si>
  <si>
    <t>فولاد  خوزستان</t>
  </si>
  <si>
    <t>کانی کربن طبس</t>
  </si>
  <si>
    <t>بانک‌اقتصادنوین‌</t>
  </si>
  <si>
    <t>سیمرغ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</si>
  <si>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</si>
  <si>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</si>
  <si>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</si>
  <si>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</si>
  <si>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</si>
  <si>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</si>
  <si>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</si>
  <si>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</si>
  <si>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</si>
  <si>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</si>
  <si>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</si>
  <si>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</si>
  <si>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</si>
  <si>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</si>
  <si>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</si>
  <si>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</si>
  <si>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</si>
  <si>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1403/12/25</t>
  </si>
  <si>
    <t>1403/04/13</t>
  </si>
  <si>
    <t>1403/05/16</t>
  </si>
  <si>
    <t>1403/04/30</t>
  </si>
  <si>
    <t>1403/05/27</t>
  </si>
  <si>
    <t>1403/04/31</t>
  </si>
  <si>
    <t>1403/04/28</t>
  </si>
  <si>
    <t>1403/03/13</t>
  </si>
  <si>
    <t>1404/02/13</t>
  </si>
  <si>
    <t>1403/11/20</t>
  </si>
  <si>
    <t>1404/02/22</t>
  </si>
  <si>
    <t>1403/04/21</t>
  </si>
  <si>
    <t>1403/11/25</t>
  </si>
  <si>
    <t>1403/09/07</t>
  </si>
  <si>
    <t>1403/06/18</t>
  </si>
  <si>
    <t>1403/03/21</t>
  </si>
  <si>
    <t>1403/03/09</t>
  </si>
  <si>
    <t>1403/07/08</t>
  </si>
  <si>
    <t>1403/03/30</t>
  </si>
  <si>
    <t>1403/05/30</t>
  </si>
  <si>
    <t>1403/04/10</t>
  </si>
  <si>
    <t>1403/06/11</t>
  </si>
  <si>
    <t>1403/12/27</t>
  </si>
  <si>
    <t>1403/05/11</t>
  </si>
  <si>
    <t>1403/04/24</t>
  </si>
  <si>
    <t>1403/04/23</t>
  </si>
  <si>
    <t>1403/03/01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</si>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</sst>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rightToLeft="1" tabSelected="1" view="pageBreakPreview" zoomScale="70" zoomScaleNormal="100" zoomScaleSheetLayoutView="70" workbookViewId="0">
      <selection activeCell="AE28" sqref="AE28"/>
    </sheetView>
  </sheetViews>
  <sheetFormatPr defaultRowHeight="12.75"/>
  <cols>
    <col min="1" max="1" width="3.19921875" bestFit="1" customWidth="1"/>
    <col min="2" max="2" width="2.59765625" customWidth="1"/>
    <col min="3" max="3" width="23.33203125" customWidth="1"/>
    <col min="4" max="5" width="1.265625" customWidth="1"/>
    <col min="6" max="6" width="12.9296875" bestFit="1" customWidth="1"/>
    <col min="7" max="7" width="1.265625" customWidth="1"/>
    <col min="8" max="8" width="19" bestFit="1" customWidth="1"/>
    <col min="9" max="9" width="1.265625" customWidth="1"/>
    <col min="10" max="10" width="19" bestFit="1" customWidth="1"/>
    <col min="11" max="11" width="1.265625" customWidth="1"/>
    <col min="12" max="12" width="11.6640625" bestFit="1" customWidth="1"/>
    <col min="13" max="13" width="1.265625" customWidth="1"/>
    <col min="14" max="14" width="17.19921875" bestFit="1" customWidth="1"/>
    <col min="15" max="15" width="1.265625" customWidth="1"/>
    <col min="16" max="16" width="11.19921875" bestFit="1" customWidth="1"/>
    <col min="17" max="17" width="1.265625" customWidth="1"/>
    <col min="18" max="18" width="17.19921875" bestFit="1" customWidth="1"/>
    <col min="19" max="19" width="1.265625" customWidth="1"/>
    <col min="20" max="20" width="12.9296875" bestFit="1" customWidth="1"/>
    <col min="21" max="21" width="1.265625" customWidth="1"/>
    <col min="22" max="22" width="14.6640625" bestFit="1" customWidth="1"/>
    <col min="23" max="23" width="1.265625" customWidth="1"/>
    <col min="24" max="24" width="19" bestFit="1" customWidth="1"/>
    <col min="25" max="25" width="1.265625" customWidth="1"/>
    <col min="26" max="26" width="19" bestFit="1" customWidth="1"/>
    <col min="27" max="27" width="1.265625" customWidth="1"/>
    <col min="28" max="28" width="16.53125" bestFit="1" customWidth="1"/>
    <col min="29" max="29" width="0.265625" customWidth="1"/>
  </cols>
  <sheetData>
    <row r="1" spans="1:28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.7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8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7.649999999999999">
      <c r="A4" s="1" t="s">
        <v>3</v>
      </c>
      <c r="B4" s="36" t="s">
        <v>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17.649999999999999">
      <c r="A5" s="36" t="s">
        <v>5</v>
      </c>
      <c r="B5" s="36"/>
      <c r="C5" s="36" t="s">
        <v>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15">
      <c r="F6" s="31" t="s">
        <v>7</v>
      </c>
      <c r="G6" s="31"/>
      <c r="H6" s="31"/>
      <c r="I6" s="31"/>
      <c r="J6" s="31"/>
      <c r="L6" s="31" t="s">
        <v>8</v>
      </c>
      <c r="M6" s="31"/>
      <c r="N6" s="31"/>
      <c r="O6" s="31"/>
      <c r="P6" s="31"/>
      <c r="Q6" s="31"/>
      <c r="R6" s="31"/>
      <c r="T6" s="31" t="s">
        <v>9</v>
      </c>
      <c r="U6" s="31"/>
      <c r="V6" s="31"/>
      <c r="W6" s="31"/>
      <c r="X6" s="31"/>
      <c r="Y6" s="31"/>
      <c r="Z6" s="31"/>
      <c r="AA6" s="31"/>
      <c r="AB6" s="31"/>
    </row>
    <row r="7" spans="1:28" ht="15">
      <c r="F7" s="3"/>
      <c r="G7" s="3"/>
      <c r="H7" s="3"/>
      <c r="I7" s="3"/>
      <c r="J7" s="3"/>
      <c r="L7" s="34" t="s">
        <v>10</v>
      </c>
      <c r="M7" s="34"/>
      <c r="N7" s="34"/>
      <c r="O7" s="3"/>
      <c r="P7" s="34" t="s">
        <v>11</v>
      </c>
      <c r="Q7" s="34"/>
      <c r="R7" s="34"/>
      <c r="T7" s="3"/>
      <c r="U7" s="3"/>
      <c r="V7" s="3"/>
      <c r="W7" s="3"/>
      <c r="X7" s="3"/>
      <c r="Y7" s="3"/>
      <c r="Z7" s="3"/>
      <c r="AA7" s="3"/>
      <c r="AB7" s="3"/>
    </row>
    <row r="8" spans="1:28" ht="15">
      <c r="A8" s="31" t="s">
        <v>12</v>
      </c>
      <c r="B8" s="31"/>
      <c r="C8" s="31"/>
      <c r="E8" s="31" t="s">
        <v>13</v>
      </c>
      <c r="F8" s="3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5">
      <c r="A9" s="32" t="s">
        <v>19</v>
      </c>
      <c r="B9" s="32"/>
      <c r="C9" s="32"/>
      <c r="E9" s="33">
        <v>1750000</v>
      </c>
      <c r="F9" s="33"/>
      <c r="H9" s="6">
        <v>3976107031</v>
      </c>
      <c r="J9" s="6">
        <v>5103949725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3475</v>
      </c>
      <c r="X9" s="6">
        <v>3976107031</v>
      </c>
      <c r="Z9" s="6">
        <v>6045066562.5</v>
      </c>
      <c r="AB9" s="7">
        <v>0.08</v>
      </c>
    </row>
    <row r="10" spans="1:28" ht="15">
      <c r="A10" s="30" t="s">
        <v>20</v>
      </c>
      <c r="B10" s="30"/>
      <c r="C10" s="30"/>
      <c r="E10" s="27">
        <v>14106018</v>
      </c>
      <c r="F10" s="27"/>
      <c r="H10" s="9">
        <v>145151574683</v>
      </c>
      <c r="J10" s="9">
        <v>134612037051.84</v>
      </c>
      <c r="L10" s="9">
        <v>0</v>
      </c>
      <c r="N10" s="9">
        <v>0</v>
      </c>
      <c r="P10" s="9">
        <v>0</v>
      </c>
      <c r="R10" s="9">
        <v>0</v>
      </c>
      <c r="T10" s="9">
        <v>14106018</v>
      </c>
      <c r="V10" s="9">
        <v>10580</v>
      </c>
      <c r="X10" s="9">
        <v>145151574683</v>
      </c>
      <c r="Z10" s="9">
        <v>148353682500.88199</v>
      </c>
      <c r="AB10" s="10">
        <v>1.89</v>
      </c>
    </row>
    <row r="11" spans="1:28" ht="15">
      <c r="A11" s="30" t="s">
        <v>21</v>
      </c>
      <c r="B11" s="30"/>
      <c r="C11" s="30"/>
      <c r="E11" s="27">
        <v>21270877</v>
      </c>
      <c r="F11" s="27"/>
      <c r="H11" s="9">
        <v>278453661049</v>
      </c>
      <c r="J11" s="9">
        <v>410199716467.89001</v>
      </c>
      <c r="L11" s="9">
        <v>0</v>
      </c>
      <c r="N11" s="9">
        <v>0</v>
      </c>
      <c r="P11" s="9">
        <v>0</v>
      </c>
      <c r="R11" s="9">
        <v>0</v>
      </c>
      <c r="T11" s="9">
        <v>21270877</v>
      </c>
      <c r="V11" s="9">
        <v>23990</v>
      </c>
      <c r="X11" s="9">
        <v>278453661049</v>
      </c>
      <c r="Z11" s="9">
        <v>507252123611.58099</v>
      </c>
      <c r="AB11" s="10">
        <v>6.46</v>
      </c>
    </row>
    <row r="12" spans="1:28" ht="15">
      <c r="A12" s="30" t="s">
        <v>22</v>
      </c>
      <c r="B12" s="30"/>
      <c r="C12" s="30"/>
      <c r="E12" s="27">
        <v>1404200</v>
      </c>
      <c r="F12" s="27"/>
      <c r="H12" s="9">
        <v>233857440028</v>
      </c>
      <c r="J12" s="9">
        <v>418292874146.70001</v>
      </c>
      <c r="L12" s="9">
        <v>0</v>
      </c>
      <c r="N12" s="9">
        <v>0</v>
      </c>
      <c r="P12" s="9">
        <v>0</v>
      </c>
      <c r="R12" s="9">
        <v>0</v>
      </c>
      <c r="T12" s="9">
        <v>1404200</v>
      </c>
      <c r="V12" s="9">
        <v>283850</v>
      </c>
      <c r="X12" s="9">
        <v>233857440028</v>
      </c>
      <c r="Z12" s="9">
        <v>396210606088.5</v>
      </c>
      <c r="AB12" s="10">
        <v>5.05</v>
      </c>
    </row>
    <row r="13" spans="1:28" ht="15">
      <c r="A13" s="30" t="s">
        <v>23</v>
      </c>
      <c r="B13" s="30"/>
      <c r="C13" s="30"/>
      <c r="E13" s="27">
        <v>8897479</v>
      </c>
      <c r="F13" s="27"/>
      <c r="H13" s="9">
        <v>61350880427</v>
      </c>
      <c r="J13" s="9">
        <v>53951687899.695</v>
      </c>
      <c r="L13" s="9">
        <v>0</v>
      </c>
      <c r="N13" s="9">
        <v>0</v>
      </c>
      <c r="P13" s="9">
        <v>0</v>
      </c>
      <c r="R13" s="9">
        <v>0</v>
      </c>
      <c r="T13" s="9">
        <v>8897479</v>
      </c>
      <c r="V13" s="9">
        <v>6500</v>
      </c>
      <c r="X13" s="9">
        <v>61350880427</v>
      </c>
      <c r="Z13" s="9">
        <v>57489503499.675003</v>
      </c>
      <c r="AB13" s="10">
        <v>0.73</v>
      </c>
    </row>
    <row r="14" spans="1:28" ht="15">
      <c r="A14" s="30" t="s">
        <v>24</v>
      </c>
      <c r="B14" s="30"/>
      <c r="C14" s="30"/>
      <c r="E14" s="27">
        <v>8814333</v>
      </c>
      <c r="F14" s="27"/>
      <c r="H14" s="9">
        <v>223122862147</v>
      </c>
      <c r="J14" s="9">
        <v>498025697928.06598</v>
      </c>
      <c r="L14" s="9">
        <v>0</v>
      </c>
      <c r="N14" s="9">
        <v>0</v>
      </c>
      <c r="P14" s="9">
        <v>0</v>
      </c>
      <c r="R14" s="9">
        <v>0</v>
      </c>
      <c r="T14" s="9">
        <v>8814333</v>
      </c>
      <c r="V14" s="9">
        <v>48170</v>
      </c>
      <c r="X14" s="9">
        <v>223122862147</v>
      </c>
      <c r="Z14" s="9">
        <v>422060131407.37</v>
      </c>
      <c r="AB14" s="10">
        <v>5.38</v>
      </c>
    </row>
    <row r="15" spans="1:28" ht="15">
      <c r="A15" s="30" t="s">
        <v>25</v>
      </c>
      <c r="B15" s="30"/>
      <c r="C15" s="30"/>
      <c r="E15" s="27">
        <v>6212232</v>
      </c>
      <c r="F15" s="27"/>
      <c r="H15" s="9">
        <v>54118907274</v>
      </c>
      <c r="J15" s="9">
        <v>86947790611.968002</v>
      </c>
      <c r="L15" s="9">
        <v>0</v>
      </c>
      <c r="N15" s="9">
        <v>0</v>
      </c>
      <c r="P15" s="9">
        <v>0</v>
      </c>
      <c r="R15" s="9">
        <v>0</v>
      </c>
      <c r="T15" s="9">
        <v>6212232</v>
      </c>
      <c r="V15" s="9">
        <v>13000</v>
      </c>
      <c r="X15" s="9">
        <v>54118907274</v>
      </c>
      <c r="Z15" s="9">
        <v>80278499854.800003</v>
      </c>
      <c r="AB15" s="10">
        <v>1.02</v>
      </c>
    </row>
    <row r="16" spans="1:28" ht="15">
      <c r="A16" s="30" t="s">
        <v>26</v>
      </c>
      <c r="B16" s="30"/>
      <c r="C16" s="30"/>
      <c r="E16" s="27">
        <v>71154271</v>
      </c>
      <c r="F16" s="27"/>
      <c r="H16" s="9">
        <v>411831704260</v>
      </c>
      <c r="J16" s="9">
        <v>560188752453.396</v>
      </c>
      <c r="L16" s="9">
        <v>0</v>
      </c>
      <c r="N16" s="9">
        <v>0</v>
      </c>
      <c r="P16" s="9">
        <v>0</v>
      </c>
      <c r="R16" s="9">
        <v>0</v>
      </c>
      <c r="T16" s="9">
        <v>71154271</v>
      </c>
      <c r="V16" s="9">
        <v>8490</v>
      </c>
      <c r="X16" s="9">
        <v>411831704260</v>
      </c>
      <c r="Z16" s="9">
        <v>600505367213.29895</v>
      </c>
      <c r="AB16" s="10">
        <v>7.65</v>
      </c>
    </row>
    <row r="17" spans="1:28" ht="15">
      <c r="A17" s="30" t="s">
        <v>27</v>
      </c>
      <c r="B17" s="30"/>
      <c r="C17" s="30"/>
      <c r="E17" s="27">
        <v>41060833</v>
      </c>
      <c r="F17" s="27"/>
      <c r="H17" s="9">
        <v>222468107882</v>
      </c>
      <c r="J17" s="9">
        <v>330205655243.12799</v>
      </c>
      <c r="L17" s="9">
        <v>0</v>
      </c>
      <c r="N17" s="9">
        <v>0</v>
      </c>
      <c r="P17" s="9">
        <v>0</v>
      </c>
      <c r="R17" s="9">
        <v>0</v>
      </c>
      <c r="T17" s="9">
        <v>41060833</v>
      </c>
      <c r="V17" s="9">
        <v>9000</v>
      </c>
      <c r="X17" s="9">
        <v>222468107882</v>
      </c>
      <c r="Z17" s="9">
        <v>367348689392.84998</v>
      </c>
      <c r="AB17" s="10">
        <v>4.68</v>
      </c>
    </row>
    <row r="18" spans="1:28" ht="15">
      <c r="A18" s="30" t="s">
        <v>28</v>
      </c>
      <c r="B18" s="30"/>
      <c r="C18" s="30"/>
      <c r="E18" s="27">
        <v>5216001</v>
      </c>
      <c r="F18" s="27"/>
      <c r="H18" s="9">
        <v>46422804257</v>
      </c>
      <c r="J18" s="9">
        <v>29346906394.323002</v>
      </c>
      <c r="L18" s="9">
        <v>0</v>
      </c>
      <c r="N18" s="9">
        <v>0</v>
      </c>
      <c r="P18" s="9">
        <v>0</v>
      </c>
      <c r="R18" s="9">
        <v>0</v>
      </c>
      <c r="T18" s="9">
        <v>5216001</v>
      </c>
      <c r="V18" s="9">
        <v>6640</v>
      </c>
      <c r="X18" s="9">
        <v>46422804257</v>
      </c>
      <c r="Z18" s="9">
        <v>34428172872.491997</v>
      </c>
      <c r="AB18" s="10">
        <v>0.44</v>
      </c>
    </row>
    <row r="19" spans="1:28" ht="15">
      <c r="A19" s="30" t="s">
        <v>29</v>
      </c>
      <c r="B19" s="30"/>
      <c r="C19" s="30"/>
      <c r="E19" s="27">
        <v>16590000</v>
      </c>
      <c r="F19" s="27"/>
      <c r="H19" s="9">
        <v>220021788828</v>
      </c>
      <c r="J19" s="9">
        <v>222632408250</v>
      </c>
      <c r="L19" s="9">
        <v>0</v>
      </c>
      <c r="N19" s="9">
        <v>0</v>
      </c>
      <c r="P19" s="9">
        <v>0</v>
      </c>
      <c r="R19" s="9">
        <v>0</v>
      </c>
      <c r="T19" s="9">
        <v>16590000</v>
      </c>
      <c r="V19" s="9">
        <v>15400</v>
      </c>
      <c r="X19" s="9">
        <v>220021788828</v>
      </c>
      <c r="Z19" s="9">
        <v>253965858300</v>
      </c>
      <c r="AB19" s="10">
        <v>3.23</v>
      </c>
    </row>
    <row r="20" spans="1:28" ht="15">
      <c r="A20" s="30" t="s">
        <v>30</v>
      </c>
      <c r="B20" s="30"/>
      <c r="C20" s="30"/>
      <c r="E20" s="27">
        <v>5000000</v>
      </c>
      <c r="F20" s="27"/>
      <c r="H20" s="9">
        <v>146661603040</v>
      </c>
      <c r="J20" s="9">
        <v>126840780000</v>
      </c>
      <c r="L20" s="9">
        <v>0</v>
      </c>
      <c r="N20" s="9">
        <v>0</v>
      </c>
      <c r="P20" s="9">
        <v>0</v>
      </c>
      <c r="R20" s="9">
        <v>0</v>
      </c>
      <c r="T20" s="9">
        <v>5000000</v>
      </c>
      <c r="V20" s="9">
        <v>29920</v>
      </c>
      <c r="X20" s="9">
        <v>146661603040</v>
      </c>
      <c r="Z20" s="9">
        <v>148709880000</v>
      </c>
      <c r="AB20" s="10">
        <v>1.89</v>
      </c>
    </row>
    <row r="21" spans="1:28" ht="15">
      <c r="A21" s="30" t="s">
        <v>31</v>
      </c>
      <c r="B21" s="30"/>
      <c r="C21" s="30"/>
      <c r="E21" s="27">
        <v>30900000</v>
      </c>
      <c r="F21" s="27"/>
      <c r="H21" s="9">
        <v>210865886462</v>
      </c>
      <c r="J21" s="9">
        <v>444155456700</v>
      </c>
      <c r="L21" s="9">
        <v>0</v>
      </c>
      <c r="N21" s="9">
        <v>0</v>
      </c>
      <c r="P21" s="9">
        <v>0</v>
      </c>
      <c r="R21" s="9">
        <v>0</v>
      </c>
      <c r="T21" s="9">
        <v>30900000</v>
      </c>
      <c r="V21" s="9">
        <v>12750</v>
      </c>
      <c r="X21" s="9">
        <v>210865886462</v>
      </c>
      <c r="Z21" s="9">
        <v>391630848750</v>
      </c>
      <c r="AB21" s="10">
        <v>4.99</v>
      </c>
    </row>
    <row r="22" spans="1:28" ht="15">
      <c r="A22" s="30" t="s">
        <v>32</v>
      </c>
      <c r="B22" s="30"/>
      <c r="C22" s="30"/>
      <c r="E22" s="27">
        <v>29116440</v>
      </c>
      <c r="F22" s="27"/>
      <c r="H22" s="9">
        <v>206703889080</v>
      </c>
      <c r="J22" s="9">
        <v>229808985625.07999</v>
      </c>
      <c r="L22" s="9">
        <v>0</v>
      </c>
      <c r="N22" s="9">
        <v>0</v>
      </c>
      <c r="P22" s="9">
        <v>0</v>
      </c>
      <c r="R22" s="9">
        <v>0</v>
      </c>
      <c r="T22" s="9">
        <v>29116440</v>
      </c>
      <c r="V22" s="9">
        <v>9310</v>
      </c>
      <c r="X22" s="9">
        <v>206703889080</v>
      </c>
      <c r="Z22" s="9">
        <v>269461165764.42001</v>
      </c>
      <c r="AB22" s="10">
        <v>3.43</v>
      </c>
    </row>
    <row r="23" spans="1:28" ht="15">
      <c r="A23" s="30" t="s">
        <v>33</v>
      </c>
      <c r="B23" s="30"/>
      <c r="C23" s="30"/>
      <c r="E23" s="27">
        <v>3348392</v>
      </c>
      <c r="F23" s="27"/>
      <c r="H23" s="9">
        <v>96814275206</v>
      </c>
      <c r="J23" s="9">
        <v>148782567321.72</v>
      </c>
      <c r="L23" s="9">
        <v>0</v>
      </c>
      <c r="N23" s="9">
        <v>0</v>
      </c>
      <c r="P23" s="9">
        <v>-1460589</v>
      </c>
      <c r="R23" s="9">
        <v>70611046841</v>
      </c>
      <c r="T23" s="9">
        <v>1887803</v>
      </c>
      <c r="V23" s="9">
        <v>44240</v>
      </c>
      <c r="X23" s="9">
        <v>54583298238</v>
      </c>
      <c r="Z23" s="9">
        <v>83019482111.916</v>
      </c>
      <c r="AB23" s="10">
        <v>1.06</v>
      </c>
    </row>
    <row r="24" spans="1:28" ht="15">
      <c r="A24" s="30" t="s">
        <v>34</v>
      </c>
      <c r="B24" s="30"/>
      <c r="C24" s="30"/>
      <c r="E24" s="27">
        <v>53573515</v>
      </c>
      <c r="F24" s="27"/>
      <c r="H24" s="9">
        <v>315456580249</v>
      </c>
      <c r="J24" s="9">
        <v>347753534384.948</v>
      </c>
      <c r="L24" s="9">
        <v>0</v>
      </c>
      <c r="N24" s="9">
        <v>0</v>
      </c>
      <c r="P24" s="9">
        <v>0</v>
      </c>
      <c r="R24" s="9">
        <v>0</v>
      </c>
      <c r="T24" s="9">
        <v>53573515</v>
      </c>
      <c r="V24" s="9">
        <v>6120</v>
      </c>
      <c r="X24" s="9">
        <v>315456580249</v>
      </c>
      <c r="Z24" s="9">
        <v>325919085824.78998</v>
      </c>
      <c r="AB24" s="10">
        <v>4.1500000000000004</v>
      </c>
    </row>
    <row r="25" spans="1:28" ht="15">
      <c r="A25" s="30" t="s">
        <v>35</v>
      </c>
      <c r="B25" s="30"/>
      <c r="C25" s="30"/>
      <c r="E25" s="27">
        <v>15497424</v>
      </c>
      <c r="F25" s="27"/>
      <c r="H25" s="9">
        <v>316794493953</v>
      </c>
      <c r="J25" s="9">
        <v>397762633928.30402</v>
      </c>
      <c r="L25" s="9">
        <v>0</v>
      </c>
      <c r="N25" s="9">
        <v>0</v>
      </c>
      <c r="P25" s="9">
        <v>0</v>
      </c>
      <c r="R25" s="9">
        <v>0</v>
      </c>
      <c r="T25" s="9">
        <v>15497424</v>
      </c>
      <c r="V25" s="9">
        <v>24180</v>
      </c>
      <c r="X25" s="9">
        <v>316794493953</v>
      </c>
      <c r="Z25" s="9">
        <v>372498082431.69598</v>
      </c>
      <c r="AB25" s="10">
        <v>4.74</v>
      </c>
    </row>
    <row r="26" spans="1:28" ht="15">
      <c r="A26" s="30" t="s">
        <v>36</v>
      </c>
      <c r="B26" s="30"/>
      <c r="C26" s="30"/>
      <c r="E26" s="27">
        <v>10359467</v>
      </c>
      <c r="F26" s="27"/>
      <c r="H26" s="9">
        <v>159588563108</v>
      </c>
      <c r="J26" s="9">
        <v>192878321649.38501</v>
      </c>
      <c r="L26" s="9">
        <v>0</v>
      </c>
      <c r="N26" s="9">
        <v>0</v>
      </c>
      <c r="P26" s="9">
        <v>0</v>
      </c>
      <c r="R26" s="9">
        <v>0</v>
      </c>
      <c r="T26" s="9">
        <v>10359467</v>
      </c>
      <c r="V26" s="9">
        <v>22030</v>
      </c>
      <c r="X26" s="9">
        <v>159588563108</v>
      </c>
      <c r="Z26" s="9">
        <v>226861154614.84</v>
      </c>
      <c r="AB26" s="10">
        <v>2.89</v>
      </c>
    </row>
    <row r="27" spans="1:28" ht="15">
      <c r="A27" s="30" t="s">
        <v>37</v>
      </c>
      <c r="B27" s="30"/>
      <c r="C27" s="30"/>
      <c r="E27" s="27">
        <v>2535127</v>
      </c>
      <c r="F27" s="27"/>
      <c r="H27" s="9">
        <v>147918431557</v>
      </c>
      <c r="J27" s="9">
        <v>261983669692.62601</v>
      </c>
      <c r="L27" s="9">
        <v>0</v>
      </c>
      <c r="N27" s="9">
        <v>0</v>
      </c>
      <c r="P27" s="9">
        <v>0</v>
      </c>
      <c r="R27" s="9">
        <v>0</v>
      </c>
      <c r="T27" s="9">
        <v>2535127</v>
      </c>
      <c r="V27" s="9">
        <v>119440</v>
      </c>
      <c r="X27" s="9">
        <v>147918431557</v>
      </c>
      <c r="Z27" s="9">
        <v>300993935245.164</v>
      </c>
      <c r="AB27" s="10">
        <v>3.83</v>
      </c>
    </row>
    <row r="28" spans="1:28" ht="15">
      <c r="A28" s="30" t="s">
        <v>38</v>
      </c>
      <c r="B28" s="30"/>
      <c r="C28" s="30"/>
      <c r="E28" s="27">
        <v>1440000</v>
      </c>
      <c r="F28" s="27"/>
      <c r="H28" s="9">
        <v>104449661240</v>
      </c>
      <c r="J28" s="9">
        <v>163841706720</v>
      </c>
      <c r="L28" s="9">
        <v>0</v>
      </c>
      <c r="N28" s="9">
        <v>0</v>
      </c>
      <c r="P28" s="9">
        <v>0</v>
      </c>
      <c r="R28" s="9">
        <v>0</v>
      </c>
      <c r="T28" s="9">
        <v>1440000</v>
      </c>
      <c r="V28" s="9">
        <v>119800</v>
      </c>
      <c r="X28" s="9">
        <v>104449661240</v>
      </c>
      <c r="Z28" s="9">
        <v>171485553600</v>
      </c>
      <c r="AB28" s="10">
        <v>2.1800000000000002</v>
      </c>
    </row>
    <row r="29" spans="1:28" ht="15">
      <c r="A29" s="30" t="s">
        <v>39</v>
      </c>
      <c r="B29" s="30"/>
      <c r="C29" s="30"/>
      <c r="E29" s="27">
        <v>46317975</v>
      </c>
      <c r="F29" s="27"/>
      <c r="H29" s="9">
        <v>121823194567</v>
      </c>
      <c r="J29" s="9">
        <v>134121461821.009</v>
      </c>
      <c r="L29" s="9">
        <v>0</v>
      </c>
      <c r="N29" s="9">
        <v>0</v>
      </c>
      <c r="P29" s="9">
        <v>0</v>
      </c>
      <c r="R29" s="9">
        <v>0</v>
      </c>
      <c r="T29" s="9">
        <v>46317975</v>
      </c>
      <c r="V29" s="9">
        <v>3575</v>
      </c>
      <c r="X29" s="9">
        <v>121823194567</v>
      </c>
      <c r="Z29" s="9">
        <v>164601519399.28101</v>
      </c>
      <c r="AB29" s="10">
        <v>2.1</v>
      </c>
    </row>
    <row r="30" spans="1:28" ht="15">
      <c r="A30" s="30" t="s">
        <v>40</v>
      </c>
      <c r="B30" s="30"/>
      <c r="C30" s="30"/>
      <c r="E30" s="27">
        <v>1500000</v>
      </c>
      <c r="F30" s="27"/>
      <c r="H30" s="9">
        <v>3918554820</v>
      </c>
      <c r="J30" s="9">
        <v>6924552300</v>
      </c>
      <c r="L30" s="9">
        <v>0</v>
      </c>
      <c r="N30" s="9">
        <v>0</v>
      </c>
      <c r="P30" s="9">
        <v>0</v>
      </c>
      <c r="R30" s="9">
        <v>0</v>
      </c>
      <c r="T30" s="9">
        <v>1500000</v>
      </c>
      <c r="V30" s="9">
        <v>4750</v>
      </c>
      <c r="X30" s="9">
        <v>3918554820</v>
      </c>
      <c r="Z30" s="9">
        <v>7082606250</v>
      </c>
      <c r="AB30" s="10">
        <v>0.09</v>
      </c>
    </row>
    <row r="31" spans="1:28" ht="15">
      <c r="A31" s="30" t="s">
        <v>41</v>
      </c>
      <c r="B31" s="30"/>
      <c r="C31" s="30"/>
      <c r="E31" s="27">
        <v>13213363</v>
      </c>
      <c r="F31" s="27"/>
      <c r="H31" s="9">
        <v>74355659183</v>
      </c>
      <c r="J31" s="9">
        <v>88922213428.315506</v>
      </c>
      <c r="L31" s="9">
        <v>0</v>
      </c>
      <c r="N31" s="9">
        <v>0</v>
      </c>
      <c r="P31" s="9">
        <v>0</v>
      </c>
      <c r="R31" s="9">
        <v>0</v>
      </c>
      <c r="T31" s="9">
        <v>13213363</v>
      </c>
      <c r="V31" s="9">
        <v>7920</v>
      </c>
      <c r="X31" s="9">
        <v>74355659183</v>
      </c>
      <c r="Z31" s="9">
        <v>104027168441.98801</v>
      </c>
      <c r="AB31" s="10">
        <v>1.32</v>
      </c>
    </row>
    <row r="32" spans="1:28" ht="15">
      <c r="A32" s="30" t="s">
        <v>42</v>
      </c>
      <c r="B32" s="30"/>
      <c r="C32" s="30"/>
      <c r="E32" s="27">
        <v>124051883</v>
      </c>
      <c r="F32" s="27"/>
      <c r="H32" s="9">
        <v>326388927438</v>
      </c>
      <c r="J32" s="9">
        <v>536538231962.54901</v>
      </c>
      <c r="L32" s="9">
        <v>0</v>
      </c>
      <c r="N32" s="9">
        <v>0</v>
      </c>
      <c r="P32" s="9">
        <v>0</v>
      </c>
      <c r="R32" s="9">
        <v>0</v>
      </c>
      <c r="T32" s="9">
        <v>124051883</v>
      </c>
      <c r="V32" s="9">
        <v>3769</v>
      </c>
      <c r="X32" s="9">
        <v>326388927438</v>
      </c>
      <c r="Z32" s="9">
        <v>464769615322.18903</v>
      </c>
      <c r="AB32" s="10">
        <v>5.92</v>
      </c>
    </row>
    <row r="33" spans="1:28" ht="15">
      <c r="A33" s="30" t="s">
        <v>43</v>
      </c>
      <c r="B33" s="30"/>
      <c r="C33" s="30"/>
      <c r="E33" s="27">
        <v>11000007</v>
      </c>
      <c r="F33" s="27"/>
      <c r="H33" s="9">
        <v>95712420090</v>
      </c>
      <c r="J33" s="9">
        <v>95021299968.061493</v>
      </c>
      <c r="L33" s="9">
        <v>0</v>
      </c>
      <c r="N33" s="9">
        <v>0</v>
      </c>
      <c r="P33" s="9">
        <v>0</v>
      </c>
      <c r="R33" s="9">
        <v>0</v>
      </c>
      <c r="T33" s="9">
        <v>11000007</v>
      </c>
      <c r="V33" s="9">
        <v>9620</v>
      </c>
      <c r="X33" s="9">
        <v>95712420090</v>
      </c>
      <c r="Z33" s="9">
        <v>105190437939.327</v>
      </c>
      <c r="AB33" s="10">
        <v>1.34</v>
      </c>
    </row>
    <row r="34" spans="1:28" ht="15">
      <c r="A34" s="30" t="s">
        <v>44</v>
      </c>
      <c r="B34" s="30"/>
      <c r="C34" s="30"/>
      <c r="E34" s="27">
        <v>45000000</v>
      </c>
      <c r="F34" s="27"/>
      <c r="H34" s="9">
        <v>170061328945</v>
      </c>
      <c r="J34" s="9">
        <v>183357492750</v>
      </c>
      <c r="L34" s="9">
        <v>0</v>
      </c>
      <c r="N34" s="9">
        <v>0</v>
      </c>
      <c r="P34" s="9">
        <v>0</v>
      </c>
      <c r="R34" s="9">
        <v>0</v>
      </c>
      <c r="T34" s="9">
        <v>45000000</v>
      </c>
      <c r="V34" s="9">
        <v>4119</v>
      </c>
      <c r="X34" s="9">
        <v>170061328945</v>
      </c>
      <c r="Z34" s="9">
        <v>184252137750</v>
      </c>
      <c r="AB34" s="10">
        <v>2.35</v>
      </c>
    </row>
    <row r="35" spans="1:28" ht="15">
      <c r="A35" s="30" t="s">
        <v>45</v>
      </c>
      <c r="B35" s="30"/>
      <c r="C35" s="30"/>
      <c r="E35" s="27">
        <v>66300000</v>
      </c>
      <c r="F35" s="27"/>
      <c r="H35" s="9">
        <v>159483019213</v>
      </c>
      <c r="J35" s="9">
        <v>149935046625</v>
      </c>
      <c r="L35" s="9">
        <v>0</v>
      </c>
      <c r="N35" s="9">
        <v>0</v>
      </c>
      <c r="P35" s="9">
        <v>0</v>
      </c>
      <c r="R35" s="9">
        <v>0</v>
      </c>
      <c r="T35" s="9">
        <v>66300000</v>
      </c>
      <c r="V35" s="9">
        <v>2310</v>
      </c>
      <c r="X35" s="9">
        <v>159483019213</v>
      </c>
      <c r="Z35" s="9">
        <v>152241739650</v>
      </c>
      <c r="AB35" s="10">
        <v>1.94</v>
      </c>
    </row>
    <row r="36" spans="1:28" ht="15">
      <c r="A36" s="30" t="s">
        <v>46</v>
      </c>
      <c r="B36" s="30"/>
      <c r="C36" s="30"/>
      <c r="E36" s="27">
        <v>19112</v>
      </c>
      <c r="F36" s="27"/>
      <c r="H36" s="9">
        <v>91020894158</v>
      </c>
      <c r="J36" s="9">
        <v>158225628279.936</v>
      </c>
      <c r="L36" s="9">
        <v>0</v>
      </c>
      <c r="N36" s="9">
        <v>0</v>
      </c>
      <c r="P36" s="9">
        <v>-19112</v>
      </c>
      <c r="R36" s="9">
        <v>165015851883.32001</v>
      </c>
      <c r="T36" s="9">
        <v>0</v>
      </c>
      <c r="V36" s="9">
        <v>0</v>
      </c>
      <c r="X36" s="9">
        <v>0</v>
      </c>
      <c r="Z36" s="9">
        <v>0</v>
      </c>
      <c r="AB36" s="10">
        <v>0</v>
      </c>
    </row>
    <row r="37" spans="1:28" ht="15">
      <c r="A37" s="30" t="s">
        <v>47</v>
      </c>
      <c r="B37" s="30"/>
      <c r="C37" s="30"/>
      <c r="E37" s="27">
        <v>12848659</v>
      </c>
      <c r="F37" s="27"/>
      <c r="H37" s="9">
        <v>142585473818</v>
      </c>
      <c r="J37" s="9">
        <v>118142937680.28799</v>
      </c>
      <c r="L37" s="9">
        <v>0</v>
      </c>
      <c r="N37" s="9">
        <v>0</v>
      </c>
      <c r="P37" s="9">
        <v>0</v>
      </c>
      <c r="R37" s="9">
        <v>0</v>
      </c>
      <c r="T37" s="9">
        <v>12848659</v>
      </c>
      <c r="V37" s="9">
        <v>11690</v>
      </c>
      <c r="X37" s="9">
        <v>142585473818</v>
      </c>
      <c r="Z37" s="9">
        <v>149307128808.92599</v>
      </c>
      <c r="AB37" s="10">
        <v>1.9</v>
      </c>
    </row>
    <row r="38" spans="1:28" ht="15">
      <c r="A38" s="30" t="s">
        <v>48</v>
      </c>
      <c r="B38" s="30"/>
      <c r="C38" s="30"/>
      <c r="E38" s="27">
        <v>4607501</v>
      </c>
      <c r="F38" s="27"/>
      <c r="H38" s="9">
        <v>25458852826</v>
      </c>
      <c r="J38" s="9">
        <v>75113416452.419998</v>
      </c>
      <c r="L38" s="9">
        <v>0</v>
      </c>
      <c r="N38" s="9">
        <v>0</v>
      </c>
      <c r="P38" s="9">
        <v>0</v>
      </c>
      <c r="R38" s="9">
        <v>0</v>
      </c>
      <c r="T38" s="9">
        <v>4607501</v>
      </c>
      <c r="V38" s="9">
        <v>17570</v>
      </c>
      <c r="X38" s="9">
        <v>25458852826</v>
      </c>
      <c r="Z38" s="9">
        <v>80472117504.208496</v>
      </c>
      <c r="AB38" s="10">
        <v>1.02</v>
      </c>
    </row>
    <row r="39" spans="1:28" ht="15">
      <c r="A39" s="30" t="s">
        <v>49</v>
      </c>
      <c r="B39" s="30"/>
      <c r="C39" s="30"/>
      <c r="E39" s="27">
        <v>60844413</v>
      </c>
      <c r="F39" s="27"/>
      <c r="H39" s="9">
        <v>275963546908</v>
      </c>
      <c r="J39" s="9">
        <v>436259470000.73401</v>
      </c>
      <c r="L39" s="9">
        <v>0</v>
      </c>
      <c r="N39" s="9">
        <v>0</v>
      </c>
      <c r="P39" s="9">
        <v>0</v>
      </c>
      <c r="R39" s="9">
        <v>0</v>
      </c>
      <c r="T39" s="9">
        <v>60844413</v>
      </c>
      <c r="V39" s="9">
        <v>6810</v>
      </c>
      <c r="X39" s="9">
        <v>275963546908</v>
      </c>
      <c r="Z39" s="9">
        <v>411885067337.44598</v>
      </c>
      <c r="AB39" s="10">
        <v>5.25</v>
      </c>
    </row>
    <row r="40" spans="1:28" ht="15">
      <c r="A40" s="30" t="s">
        <v>50</v>
      </c>
      <c r="B40" s="30"/>
      <c r="C40" s="30"/>
      <c r="E40" s="27">
        <v>10750000</v>
      </c>
      <c r="F40" s="27"/>
      <c r="H40" s="9">
        <v>157480681417</v>
      </c>
      <c r="J40" s="9">
        <v>156550449375</v>
      </c>
      <c r="L40" s="9">
        <v>2407782</v>
      </c>
      <c r="N40" s="9">
        <v>45794590879</v>
      </c>
      <c r="P40" s="9">
        <v>0</v>
      </c>
      <c r="R40" s="9">
        <v>0</v>
      </c>
      <c r="T40" s="9">
        <v>13157782</v>
      </c>
      <c r="V40" s="9">
        <v>18200</v>
      </c>
      <c r="X40" s="9">
        <v>203275272296</v>
      </c>
      <c r="Z40" s="9">
        <v>238046776187.22</v>
      </c>
      <c r="AB40" s="10">
        <v>3.03</v>
      </c>
    </row>
    <row r="41" spans="1:28" ht="15">
      <c r="A41" s="30" t="s">
        <v>51</v>
      </c>
      <c r="B41" s="30"/>
      <c r="C41" s="30"/>
      <c r="E41" s="27">
        <v>9964704</v>
      </c>
      <c r="F41" s="27"/>
      <c r="H41" s="9">
        <v>106251397879</v>
      </c>
      <c r="J41" s="9">
        <v>109851041384.20799</v>
      </c>
      <c r="L41" s="9">
        <v>0</v>
      </c>
      <c r="N41" s="9">
        <v>0</v>
      </c>
      <c r="P41" s="9">
        <v>0</v>
      </c>
      <c r="R41" s="9">
        <v>0</v>
      </c>
      <c r="T41" s="9">
        <v>9964704</v>
      </c>
      <c r="V41" s="9">
        <v>11540</v>
      </c>
      <c r="X41" s="9">
        <v>106251397879</v>
      </c>
      <c r="Z41" s="9">
        <v>114308477689.248</v>
      </c>
      <c r="AB41" s="10">
        <v>1.46</v>
      </c>
    </row>
    <row r="42" spans="1:28" ht="15">
      <c r="A42" s="30" t="s">
        <v>52</v>
      </c>
      <c r="B42" s="30"/>
      <c r="C42" s="30"/>
      <c r="E42" s="27">
        <v>21120084</v>
      </c>
      <c r="F42" s="27"/>
      <c r="H42" s="9">
        <v>107262073073</v>
      </c>
      <c r="J42" s="9">
        <v>139612889676.32999</v>
      </c>
      <c r="L42" s="9">
        <v>5311267</v>
      </c>
      <c r="N42" s="9">
        <v>36353704053</v>
      </c>
      <c r="P42" s="9">
        <v>0</v>
      </c>
      <c r="R42" s="9">
        <v>0</v>
      </c>
      <c r="T42" s="9">
        <v>26431351</v>
      </c>
      <c r="V42" s="9">
        <v>7380</v>
      </c>
      <c r="X42" s="9">
        <v>143615777126</v>
      </c>
      <c r="Z42" s="9">
        <v>193902743326.23901</v>
      </c>
      <c r="AB42" s="10">
        <v>2.4700000000000002</v>
      </c>
    </row>
    <row r="43" spans="1:28" ht="15">
      <c r="A43" s="30" t="s">
        <v>53</v>
      </c>
      <c r="B43" s="30"/>
      <c r="C43" s="30"/>
      <c r="E43" s="27">
        <v>10554494</v>
      </c>
      <c r="F43" s="27"/>
      <c r="H43" s="9">
        <v>82412672779</v>
      </c>
      <c r="J43" s="9">
        <v>109323459406.494</v>
      </c>
      <c r="L43" s="9">
        <v>4553181</v>
      </c>
      <c r="N43" s="9">
        <v>48044476335</v>
      </c>
      <c r="P43" s="9">
        <v>0</v>
      </c>
      <c r="R43" s="9">
        <v>0</v>
      </c>
      <c r="T43" s="9">
        <v>15107675</v>
      </c>
      <c r="V43" s="9">
        <v>10300</v>
      </c>
      <c r="X43" s="9">
        <v>130457149114</v>
      </c>
      <c r="Z43" s="9">
        <v>154683178637.625</v>
      </c>
      <c r="AB43" s="10">
        <v>1.97</v>
      </c>
    </row>
    <row r="44" spans="1:28" ht="15">
      <c r="A44" s="26" t="s">
        <v>54</v>
      </c>
      <c r="B44" s="26"/>
      <c r="C44" s="26"/>
      <c r="D44" s="12"/>
      <c r="E44" s="27">
        <v>10200</v>
      </c>
      <c r="F44" s="28"/>
      <c r="H44" s="13">
        <v>698446833</v>
      </c>
      <c r="J44" s="13">
        <v>465323353.82999998</v>
      </c>
      <c r="L44" s="13">
        <v>0</v>
      </c>
      <c r="N44" s="13">
        <v>0</v>
      </c>
      <c r="P44" s="13">
        <v>0</v>
      </c>
      <c r="R44" s="13">
        <v>0</v>
      </c>
      <c r="T44" s="13">
        <v>10200</v>
      </c>
      <c r="V44" s="37">
        <v>45893</v>
      </c>
      <c r="X44" s="13">
        <v>698446832</v>
      </c>
      <c r="Z44" s="13">
        <v>465323338</v>
      </c>
      <c r="AB44" s="14">
        <v>0.01</v>
      </c>
    </row>
    <row r="45" spans="1:28" ht="15">
      <c r="A45" s="29" t="s">
        <v>55</v>
      </c>
      <c r="B45" s="29"/>
      <c r="C45" s="29"/>
      <c r="D45" s="29"/>
      <c r="F45" s="16">
        <v>786349004</v>
      </c>
      <c r="H45" s="16">
        <v>5546906365708</v>
      </c>
      <c r="J45" s="16">
        <v>7561680046658.2402</v>
      </c>
      <c r="L45" s="16">
        <v>12272230</v>
      </c>
      <c r="N45" s="16">
        <v>130192771267</v>
      </c>
      <c r="P45" s="16">
        <v>-1479701</v>
      </c>
      <c r="R45" s="16">
        <v>235626898724.32001</v>
      </c>
      <c r="T45" s="16">
        <v>797141533</v>
      </c>
      <c r="V45" s="37"/>
      <c r="X45" s="16">
        <f>SUM(X9:X44)</f>
        <v>5543847265848</v>
      </c>
      <c r="Z45" s="16">
        <f>SUM(Z9:Z44)</f>
        <v>7689752927228.4736</v>
      </c>
      <c r="AB45" s="17">
        <v>97.94</v>
      </c>
    </row>
    <row r="46" spans="1:28">
      <c r="X46" s="25"/>
      <c r="Z46" s="25"/>
    </row>
    <row r="47" spans="1:28">
      <c r="X47" s="25"/>
      <c r="Z47" s="25"/>
    </row>
    <row r="48" spans="1:28">
      <c r="X48" s="25"/>
    </row>
  </sheetData>
  <mergeCells count="8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4:C44"/>
    <mergeCell ref="E44:F44"/>
    <mergeCell ref="A45:D45"/>
    <mergeCell ref="A41:C41"/>
    <mergeCell ref="E41:F41"/>
    <mergeCell ref="A42:C42"/>
    <mergeCell ref="E42:F42"/>
    <mergeCell ref="A43:C43"/>
    <mergeCell ref="E43:F43"/>
  </mergeCells>
  <pageMargins left="0.39" right="0.39" top="0.39" bottom="0.39" header="0" footer="0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rightToLeft="1" view="pageBreakPreview" zoomScale="60" zoomScaleNormal="100" workbookViewId="0">
      <selection activeCell="B46" sqref="B46"/>
    </sheetView>
  </sheetViews>
  <sheetFormatPr defaultRowHeight="12.75"/>
  <cols>
    <col min="1" max="1" width="23.3984375" bestFit="1" customWidth="1"/>
    <col min="2" max="2" width="1.265625" customWidth="1"/>
    <col min="3" max="3" width="12.9296875" bestFit="1" customWidth="1"/>
    <col min="4" max="4" width="1.265625" customWidth="1"/>
    <col min="5" max="5" width="19" bestFit="1" customWidth="1"/>
    <col min="6" max="6" width="1.265625" customWidth="1"/>
    <col min="7" max="7" width="19" bestFit="1" customWidth="1"/>
    <col min="8" max="8" width="1.265625" customWidth="1"/>
    <col min="9" max="9" width="17.19921875" bestFit="1" customWidth="1"/>
    <col min="10" max="10" width="1.265625" customWidth="1"/>
    <col min="11" max="11" width="12.9296875" bestFit="1" customWidth="1"/>
    <col min="12" max="12" width="1.265625" customWidth="1"/>
    <col min="13" max="13" width="19" bestFit="1" customWidth="1"/>
    <col min="14" max="14" width="1.265625" customWidth="1"/>
    <col min="15" max="15" width="19" bestFit="1" customWidth="1"/>
    <col min="16" max="16" width="1.265625" customWidth="1"/>
    <col min="17" max="17" width="19" bestFit="1" customWidth="1"/>
  </cols>
  <sheetData>
    <row r="1" spans="1:17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8.75">
      <c r="A2" s="35" t="s">
        <v>74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8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17.649999999999999">
      <c r="A5" s="36" t="s">
        <v>196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">
      <c r="A6" s="31" t="s">
        <v>77</v>
      </c>
      <c r="C6" s="31" t="s">
        <v>89</v>
      </c>
      <c r="D6" s="31"/>
      <c r="E6" s="31"/>
      <c r="F6" s="31"/>
      <c r="G6" s="31"/>
      <c r="H6" s="31"/>
      <c r="I6" s="31"/>
      <c r="K6" s="31" t="s">
        <v>90</v>
      </c>
      <c r="L6" s="31"/>
      <c r="M6" s="31"/>
      <c r="N6" s="31"/>
      <c r="O6" s="31"/>
      <c r="P6" s="31"/>
      <c r="Q6" s="31"/>
    </row>
    <row r="7" spans="1:17" ht="30">
      <c r="A7" s="31"/>
      <c r="C7" s="18" t="s">
        <v>13</v>
      </c>
      <c r="D7" s="3"/>
      <c r="E7" s="18" t="s">
        <v>15</v>
      </c>
      <c r="F7" s="3"/>
      <c r="G7" s="18" t="s">
        <v>194</v>
      </c>
      <c r="H7" s="3"/>
      <c r="I7" s="18" t="s">
        <v>197</v>
      </c>
      <c r="K7" s="18" t="s">
        <v>13</v>
      </c>
      <c r="L7" s="3"/>
      <c r="M7" s="18" t="s">
        <v>15</v>
      </c>
      <c r="N7" s="3"/>
      <c r="O7" s="18" t="s">
        <v>194</v>
      </c>
      <c r="P7" s="3"/>
      <c r="Q7" s="23" t="s">
        <v>197</v>
      </c>
    </row>
    <row r="8" spans="1:17" ht="15">
      <c r="A8" s="5" t="s">
        <v>34</v>
      </c>
      <c r="C8" s="6">
        <v>53573515</v>
      </c>
      <c r="E8" s="6">
        <v>325919085824</v>
      </c>
      <c r="G8" s="6">
        <v>347753534384</v>
      </c>
      <c r="I8" s="6">
        <v>-21834448559</v>
      </c>
      <c r="K8" s="6">
        <v>53573515</v>
      </c>
      <c r="M8" s="6">
        <v>325919085824</v>
      </c>
      <c r="O8" s="6">
        <v>315456580249</v>
      </c>
      <c r="Q8" s="20">
        <v>10462505575</v>
      </c>
    </row>
    <row r="9" spans="1:17" ht="15">
      <c r="A9" s="8" t="s">
        <v>51</v>
      </c>
      <c r="C9" s="9">
        <v>9964704</v>
      </c>
      <c r="E9" s="9">
        <v>114308477689</v>
      </c>
      <c r="G9" s="9">
        <v>109851041384</v>
      </c>
      <c r="I9" s="9">
        <v>4457436305</v>
      </c>
      <c r="K9" s="9">
        <v>9964704</v>
      </c>
      <c r="M9" s="9">
        <v>114308477689</v>
      </c>
      <c r="O9" s="9">
        <v>106251397879</v>
      </c>
      <c r="Q9" s="21">
        <v>8057079810</v>
      </c>
    </row>
    <row r="10" spans="1:17" ht="15">
      <c r="A10" s="8" t="s">
        <v>35</v>
      </c>
      <c r="C10" s="9">
        <v>15497424</v>
      </c>
      <c r="E10" s="9">
        <v>372498082431</v>
      </c>
      <c r="G10" s="9">
        <v>397762633928</v>
      </c>
      <c r="I10" s="9">
        <v>-25264551496</v>
      </c>
      <c r="K10" s="9">
        <v>15497424</v>
      </c>
      <c r="M10" s="9">
        <v>372498082431</v>
      </c>
      <c r="O10" s="9">
        <v>336293126102</v>
      </c>
      <c r="Q10" s="21">
        <v>36204956329</v>
      </c>
    </row>
    <row r="11" spans="1:17" ht="15">
      <c r="A11" s="8" t="s">
        <v>47</v>
      </c>
      <c r="C11" s="9">
        <v>12848659</v>
      </c>
      <c r="E11" s="9">
        <v>149307128808</v>
      </c>
      <c r="G11" s="9">
        <v>118142937680</v>
      </c>
      <c r="I11" s="9">
        <v>31164191128</v>
      </c>
      <c r="K11" s="9">
        <v>12848659</v>
      </c>
      <c r="M11" s="9">
        <v>149307128808</v>
      </c>
      <c r="O11" s="9">
        <v>108052892187</v>
      </c>
      <c r="Q11" s="21">
        <v>41254236621</v>
      </c>
    </row>
    <row r="12" spans="1:17" ht="15">
      <c r="A12" s="8" t="s">
        <v>32</v>
      </c>
      <c r="C12" s="9">
        <v>29116440</v>
      </c>
      <c r="E12" s="9">
        <v>269461165764</v>
      </c>
      <c r="G12" s="9">
        <v>229808985625</v>
      </c>
      <c r="I12" s="9">
        <v>39652180139</v>
      </c>
      <c r="K12" s="9">
        <v>29116440</v>
      </c>
      <c r="M12" s="9">
        <v>269461165764</v>
      </c>
      <c r="O12" s="9">
        <v>192162448004</v>
      </c>
      <c r="Q12" s="21">
        <v>77298717760</v>
      </c>
    </row>
    <row r="13" spans="1:17" ht="15">
      <c r="A13" s="8" t="s">
        <v>21</v>
      </c>
      <c r="C13" s="9">
        <v>21270877</v>
      </c>
      <c r="E13" s="9">
        <v>507252123611</v>
      </c>
      <c r="G13" s="9">
        <v>410199716467</v>
      </c>
      <c r="I13" s="9">
        <v>97052407144</v>
      </c>
      <c r="K13" s="9">
        <v>21270877</v>
      </c>
      <c r="M13" s="9">
        <v>507252123611</v>
      </c>
      <c r="O13" s="9">
        <v>281670504659</v>
      </c>
      <c r="Q13" s="21">
        <v>225581618952</v>
      </c>
    </row>
    <row r="14" spans="1:17" ht="15">
      <c r="A14" s="8" t="s">
        <v>40</v>
      </c>
      <c r="C14" s="9">
        <v>1500000</v>
      </c>
      <c r="E14" s="9">
        <v>7082606250</v>
      </c>
      <c r="G14" s="9">
        <v>6924552300</v>
      </c>
      <c r="I14" s="9">
        <v>158053950</v>
      </c>
      <c r="K14" s="9">
        <v>1500000</v>
      </c>
      <c r="M14" s="9">
        <v>7082606250</v>
      </c>
      <c r="O14" s="9">
        <v>3918554820</v>
      </c>
      <c r="Q14" s="21">
        <v>3164051430</v>
      </c>
    </row>
    <row r="15" spans="1:17" ht="15">
      <c r="A15" s="8" t="s">
        <v>41</v>
      </c>
      <c r="C15" s="9">
        <v>13213363</v>
      </c>
      <c r="E15" s="9">
        <v>104027168441</v>
      </c>
      <c r="G15" s="9">
        <v>88922213428</v>
      </c>
      <c r="I15" s="9">
        <v>15104955013</v>
      </c>
      <c r="K15" s="9">
        <v>13213363</v>
      </c>
      <c r="M15" s="9">
        <v>104027168441</v>
      </c>
      <c r="O15" s="9">
        <v>75116807852</v>
      </c>
      <c r="Q15" s="21">
        <v>28910360589</v>
      </c>
    </row>
    <row r="16" spans="1:17" ht="15">
      <c r="A16" s="8" t="s">
        <v>36</v>
      </c>
      <c r="C16" s="9">
        <v>10359467</v>
      </c>
      <c r="E16" s="9">
        <v>226861154614</v>
      </c>
      <c r="G16" s="9">
        <v>192878321649</v>
      </c>
      <c r="I16" s="9">
        <v>33982832965</v>
      </c>
      <c r="K16" s="9">
        <v>10359467</v>
      </c>
      <c r="M16" s="9">
        <v>226861154614</v>
      </c>
      <c r="O16" s="9">
        <v>159588563108</v>
      </c>
      <c r="Q16" s="21">
        <v>67272591506</v>
      </c>
    </row>
    <row r="17" spans="1:17" ht="15">
      <c r="A17" s="8" t="s">
        <v>43</v>
      </c>
      <c r="C17" s="9">
        <v>11000007</v>
      </c>
      <c r="E17" s="9">
        <v>105190437939</v>
      </c>
      <c r="G17" s="9">
        <v>95021299968</v>
      </c>
      <c r="I17" s="9">
        <v>10169137971</v>
      </c>
      <c r="K17" s="9">
        <v>11000007</v>
      </c>
      <c r="M17" s="9">
        <v>105190437939</v>
      </c>
      <c r="O17" s="9">
        <v>95712420090</v>
      </c>
      <c r="Q17" s="21">
        <v>9478017849</v>
      </c>
    </row>
    <row r="18" spans="1:17" ht="15">
      <c r="A18" s="8" t="s">
        <v>52</v>
      </c>
      <c r="C18" s="9">
        <v>26431351</v>
      </c>
      <c r="E18" s="9">
        <v>193902743326</v>
      </c>
      <c r="G18" s="9">
        <v>175966593729</v>
      </c>
      <c r="I18" s="9">
        <v>17936149597</v>
      </c>
      <c r="K18" s="9">
        <v>26431351</v>
      </c>
      <c r="M18" s="9">
        <v>193902743326</v>
      </c>
      <c r="O18" s="9">
        <v>153569235812</v>
      </c>
      <c r="Q18" s="21">
        <v>40333507514</v>
      </c>
    </row>
    <row r="19" spans="1:17" ht="15">
      <c r="A19" s="8" t="s">
        <v>37</v>
      </c>
      <c r="C19" s="9">
        <v>2535127</v>
      </c>
      <c r="E19" s="9">
        <v>300993935245</v>
      </c>
      <c r="G19" s="9">
        <v>261983669692</v>
      </c>
      <c r="I19" s="9">
        <v>39010265553</v>
      </c>
      <c r="K19" s="9">
        <v>2535127</v>
      </c>
      <c r="M19" s="9">
        <v>300993935245</v>
      </c>
      <c r="O19" s="9">
        <v>147918431557</v>
      </c>
      <c r="Q19" s="21">
        <v>153075503688</v>
      </c>
    </row>
    <row r="20" spans="1:17" ht="15">
      <c r="A20" s="8" t="s">
        <v>26</v>
      </c>
      <c r="C20" s="9">
        <v>71154271</v>
      </c>
      <c r="E20" s="9">
        <v>600505367213</v>
      </c>
      <c r="G20" s="9">
        <v>560188752453</v>
      </c>
      <c r="I20" s="9">
        <v>40316614760</v>
      </c>
      <c r="K20" s="9">
        <v>71154271</v>
      </c>
      <c r="M20" s="9">
        <v>600505367213</v>
      </c>
      <c r="O20" s="9">
        <v>411831704260</v>
      </c>
      <c r="Q20" s="21">
        <v>188673662953</v>
      </c>
    </row>
    <row r="21" spans="1:17" ht="15">
      <c r="A21" s="8" t="s">
        <v>49</v>
      </c>
      <c r="C21" s="9">
        <v>60844413</v>
      </c>
      <c r="E21" s="9">
        <v>411885067337</v>
      </c>
      <c r="G21" s="9">
        <v>436259470000</v>
      </c>
      <c r="I21" s="9">
        <v>-24374402662</v>
      </c>
      <c r="K21" s="9">
        <v>60844413</v>
      </c>
      <c r="M21" s="9">
        <v>411885067337</v>
      </c>
      <c r="O21" s="9">
        <v>318778879152</v>
      </c>
      <c r="Q21" s="21">
        <v>93106188185</v>
      </c>
    </row>
    <row r="22" spans="1:17" ht="15">
      <c r="A22" s="8" t="s">
        <v>24</v>
      </c>
      <c r="C22" s="9">
        <v>8814333</v>
      </c>
      <c r="E22" s="9">
        <v>422060131407</v>
      </c>
      <c r="G22" s="9">
        <v>498025697928</v>
      </c>
      <c r="I22" s="9">
        <v>-75965566520</v>
      </c>
      <c r="K22" s="9">
        <v>8814333</v>
      </c>
      <c r="M22" s="9">
        <v>422060131407</v>
      </c>
      <c r="O22" s="9">
        <v>255511383733</v>
      </c>
      <c r="Q22" s="21">
        <v>166548747674</v>
      </c>
    </row>
    <row r="23" spans="1:17" ht="15">
      <c r="A23" s="8" t="s">
        <v>29</v>
      </c>
      <c r="C23" s="9">
        <v>16590000</v>
      </c>
      <c r="E23" s="9">
        <v>253965858300</v>
      </c>
      <c r="G23" s="9">
        <v>222632408250</v>
      </c>
      <c r="I23" s="9">
        <v>31333450050</v>
      </c>
      <c r="K23" s="9">
        <v>16590000</v>
      </c>
      <c r="M23" s="9">
        <v>253965858300</v>
      </c>
      <c r="O23" s="9">
        <v>220021788828</v>
      </c>
      <c r="Q23" s="21">
        <v>33944069472</v>
      </c>
    </row>
    <row r="24" spans="1:17" ht="15">
      <c r="A24" s="8" t="s">
        <v>44</v>
      </c>
      <c r="C24" s="9">
        <v>45000000</v>
      </c>
      <c r="E24" s="9">
        <v>184252137750</v>
      </c>
      <c r="G24" s="9">
        <v>183357492750</v>
      </c>
      <c r="I24" s="9">
        <v>894645000</v>
      </c>
      <c r="K24" s="9">
        <v>45000000</v>
      </c>
      <c r="M24" s="9">
        <v>184252137750</v>
      </c>
      <c r="O24" s="9">
        <v>129274385475</v>
      </c>
      <c r="Q24" s="21">
        <v>54977752275</v>
      </c>
    </row>
    <row r="25" spans="1:17" ht="15">
      <c r="A25" s="8" t="s">
        <v>48</v>
      </c>
      <c r="C25" s="9">
        <v>4607501</v>
      </c>
      <c r="E25" s="9">
        <v>80472117504</v>
      </c>
      <c r="G25" s="9">
        <v>75113416452</v>
      </c>
      <c r="I25" s="9">
        <v>5358701052</v>
      </c>
      <c r="K25" s="9">
        <v>4607501</v>
      </c>
      <c r="M25" s="9">
        <v>80472117504</v>
      </c>
      <c r="O25" s="9">
        <v>49715419462</v>
      </c>
      <c r="Q25" s="21">
        <v>30756698042</v>
      </c>
    </row>
    <row r="26" spans="1:17" ht="15">
      <c r="A26" s="8" t="s">
        <v>38</v>
      </c>
      <c r="C26" s="9">
        <v>1440000</v>
      </c>
      <c r="E26" s="9">
        <v>171485553600</v>
      </c>
      <c r="G26" s="9">
        <v>163841706720</v>
      </c>
      <c r="I26" s="9">
        <v>7643846880</v>
      </c>
      <c r="K26" s="9">
        <v>1440000</v>
      </c>
      <c r="M26" s="9">
        <v>171485553600</v>
      </c>
      <c r="O26" s="9">
        <v>104449661240</v>
      </c>
      <c r="Q26" s="21">
        <v>67035892360</v>
      </c>
    </row>
    <row r="27" spans="1:17" ht="15">
      <c r="A27" s="8" t="s">
        <v>39</v>
      </c>
      <c r="C27" s="9">
        <v>46317975</v>
      </c>
      <c r="E27" s="9">
        <v>164601519399</v>
      </c>
      <c r="G27" s="9">
        <v>134121461821</v>
      </c>
      <c r="I27" s="9">
        <v>30480057578</v>
      </c>
      <c r="K27" s="9">
        <v>46317975</v>
      </c>
      <c r="M27" s="9">
        <v>164601519399</v>
      </c>
      <c r="O27" s="9">
        <v>121823194567</v>
      </c>
      <c r="Q27" s="21">
        <v>42778324832</v>
      </c>
    </row>
    <row r="28" spans="1:17" ht="15">
      <c r="A28" s="8" t="s">
        <v>33</v>
      </c>
      <c r="C28" s="9">
        <v>1887803</v>
      </c>
      <c r="E28" s="9">
        <v>83019482111</v>
      </c>
      <c r="G28" s="9">
        <v>98140347691</v>
      </c>
      <c r="I28" s="9">
        <v>-15120865579</v>
      </c>
      <c r="K28" s="9">
        <v>1887803</v>
      </c>
      <c r="M28" s="9">
        <v>83019482111</v>
      </c>
      <c r="O28" s="9">
        <v>65454781679</v>
      </c>
      <c r="Q28" s="21">
        <v>17564700432</v>
      </c>
    </row>
    <row r="29" spans="1:17" ht="15">
      <c r="A29" s="8" t="s">
        <v>30</v>
      </c>
      <c r="C29" s="9">
        <v>5000000</v>
      </c>
      <c r="E29" s="9">
        <v>148709880000</v>
      </c>
      <c r="G29" s="9">
        <v>126840780000</v>
      </c>
      <c r="I29" s="9">
        <v>21869100000</v>
      </c>
      <c r="K29" s="9">
        <v>5000000</v>
      </c>
      <c r="M29" s="9">
        <v>148709880000</v>
      </c>
      <c r="O29" s="9">
        <v>129773226989</v>
      </c>
      <c r="Q29" s="21">
        <v>18936653011</v>
      </c>
    </row>
    <row r="30" spans="1:17" ht="15">
      <c r="A30" s="8" t="s">
        <v>42</v>
      </c>
      <c r="C30" s="9">
        <v>124051883</v>
      </c>
      <c r="E30" s="9">
        <v>464769615322</v>
      </c>
      <c r="G30" s="9">
        <v>536538231962</v>
      </c>
      <c r="I30" s="9">
        <v>-71768616639</v>
      </c>
      <c r="K30" s="9">
        <v>124051883</v>
      </c>
      <c r="M30" s="9">
        <v>464769615322</v>
      </c>
      <c r="O30" s="9">
        <v>438866336419</v>
      </c>
      <c r="Q30" s="21">
        <v>25903278903</v>
      </c>
    </row>
    <row r="31" spans="1:17" ht="15">
      <c r="A31" s="8" t="s">
        <v>31</v>
      </c>
      <c r="C31" s="9">
        <v>30900000</v>
      </c>
      <c r="E31" s="9">
        <v>391630848750</v>
      </c>
      <c r="G31" s="9">
        <v>444155456700</v>
      </c>
      <c r="I31" s="9">
        <v>-52524607950</v>
      </c>
      <c r="K31" s="9">
        <v>30900000</v>
      </c>
      <c r="M31" s="9">
        <v>391630848750</v>
      </c>
      <c r="O31" s="9">
        <v>263858550665</v>
      </c>
      <c r="Q31" s="21">
        <v>127772298085</v>
      </c>
    </row>
    <row r="32" spans="1:17" ht="15">
      <c r="A32" s="8" t="s">
        <v>22</v>
      </c>
      <c r="C32" s="9">
        <v>1404200</v>
      </c>
      <c r="E32" s="9">
        <v>396210606088</v>
      </c>
      <c r="G32" s="9">
        <v>418292874146</v>
      </c>
      <c r="I32" s="9">
        <v>-22082268057</v>
      </c>
      <c r="K32" s="9">
        <v>1404200</v>
      </c>
      <c r="M32" s="9">
        <v>396210606088</v>
      </c>
      <c r="O32" s="9">
        <v>235048409432</v>
      </c>
      <c r="Q32" s="21">
        <v>161162196656</v>
      </c>
    </row>
    <row r="33" spans="1:17" ht="15">
      <c r="A33" s="8" t="s">
        <v>27</v>
      </c>
      <c r="C33" s="9">
        <v>41060833</v>
      </c>
      <c r="E33" s="9">
        <v>367348689392</v>
      </c>
      <c r="G33" s="9">
        <v>330205655243</v>
      </c>
      <c r="I33" s="9">
        <v>37143034149</v>
      </c>
      <c r="K33" s="9">
        <v>41060833</v>
      </c>
      <c r="M33" s="9">
        <v>367348689392</v>
      </c>
      <c r="O33" s="9">
        <v>229593577146</v>
      </c>
      <c r="Q33" s="21">
        <v>137755112246</v>
      </c>
    </row>
    <row r="34" spans="1:17" ht="15">
      <c r="A34" s="8" t="s">
        <v>45</v>
      </c>
      <c r="C34" s="9">
        <v>66300000</v>
      </c>
      <c r="E34" s="9">
        <v>152241739650</v>
      </c>
      <c r="G34" s="9">
        <v>149935046625</v>
      </c>
      <c r="I34" s="9">
        <v>2306693025</v>
      </c>
      <c r="K34" s="9">
        <v>66300000</v>
      </c>
      <c r="M34" s="9">
        <v>152241739650</v>
      </c>
      <c r="O34" s="9">
        <v>107285713406</v>
      </c>
      <c r="Q34" s="21">
        <v>44956026244</v>
      </c>
    </row>
    <row r="35" spans="1:17" ht="15">
      <c r="A35" s="8" t="s">
        <v>50</v>
      </c>
      <c r="C35" s="9">
        <v>13157782</v>
      </c>
      <c r="E35" s="9">
        <v>238046776187</v>
      </c>
      <c r="G35" s="9">
        <v>202345040254</v>
      </c>
      <c r="I35" s="9">
        <v>35701735933</v>
      </c>
      <c r="K35" s="9">
        <v>13157782</v>
      </c>
      <c r="M35" s="9">
        <v>238046776187</v>
      </c>
      <c r="O35" s="9">
        <v>204513582033</v>
      </c>
      <c r="Q35" s="21">
        <v>33533194154</v>
      </c>
    </row>
    <row r="36" spans="1:17" ht="15">
      <c r="A36" s="8" t="s">
        <v>54</v>
      </c>
      <c r="C36" s="9">
        <v>10200</v>
      </c>
      <c r="E36" s="9">
        <v>465323353</v>
      </c>
      <c r="G36" s="9">
        <v>465323353</v>
      </c>
      <c r="I36" s="9">
        <v>0</v>
      </c>
      <c r="K36" s="9">
        <v>10200</v>
      </c>
      <c r="M36" s="9">
        <v>465323353</v>
      </c>
      <c r="O36" s="9">
        <v>465323353</v>
      </c>
      <c r="Q36" s="21">
        <v>0</v>
      </c>
    </row>
    <row r="37" spans="1:17" ht="15">
      <c r="A37" s="8" t="s">
        <v>25</v>
      </c>
      <c r="C37" s="9">
        <v>6212232</v>
      </c>
      <c r="E37" s="9">
        <v>80278499854</v>
      </c>
      <c r="G37" s="9">
        <v>86947790611</v>
      </c>
      <c r="I37" s="9">
        <v>-6669290756</v>
      </c>
      <c r="K37" s="9">
        <v>6212232</v>
      </c>
      <c r="M37" s="9">
        <v>80278499854</v>
      </c>
      <c r="O37" s="9">
        <v>54657002629</v>
      </c>
      <c r="Q37" s="21">
        <v>25621497225</v>
      </c>
    </row>
    <row r="38" spans="1:17" ht="15">
      <c r="A38" s="8" t="s">
        <v>53</v>
      </c>
      <c r="C38" s="9">
        <v>15107675</v>
      </c>
      <c r="E38" s="9">
        <v>154683178637</v>
      </c>
      <c r="G38" s="9">
        <v>157367935741</v>
      </c>
      <c r="I38" s="9">
        <v>-2684757103</v>
      </c>
      <c r="K38" s="9">
        <v>15107675</v>
      </c>
      <c r="M38" s="9">
        <v>154683178637</v>
      </c>
      <c r="O38" s="9">
        <v>140225699118</v>
      </c>
      <c r="Q38" s="21">
        <v>14457479519</v>
      </c>
    </row>
    <row r="39" spans="1:17" ht="15">
      <c r="A39" s="8" t="s">
        <v>23</v>
      </c>
      <c r="C39" s="9">
        <v>8897479</v>
      </c>
      <c r="E39" s="9">
        <v>57489503499</v>
      </c>
      <c r="G39" s="9">
        <v>53951687899</v>
      </c>
      <c r="I39" s="9">
        <v>3537815600</v>
      </c>
      <c r="K39" s="9">
        <v>8897479</v>
      </c>
      <c r="M39" s="9">
        <v>57489503499</v>
      </c>
      <c r="O39" s="9">
        <v>61350880427</v>
      </c>
      <c r="Q39" s="21">
        <v>-3861376927</v>
      </c>
    </row>
    <row r="40" spans="1:17" ht="15">
      <c r="A40" s="8" t="s">
        <v>19</v>
      </c>
      <c r="C40" s="9">
        <v>1750000</v>
      </c>
      <c r="E40" s="9">
        <v>6045066562</v>
      </c>
      <c r="G40" s="9">
        <v>5103949725</v>
      </c>
      <c r="I40" s="9">
        <v>941116837</v>
      </c>
      <c r="K40" s="9">
        <v>1750000</v>
      </c>
      <c r="M40" s="9">
        <v>6045066562</v>
      </c>
      <c r="O40" s="9">
        <v>3976107031</v>
      </c>
      <c r="Q40" s="21">
        <v>2068959531</v>
      </c>
    </row>
    <row r="41" spans="1:17" ht="15">
      <c r="A41" s="8" t="s">
        <v>28</v>
      </c>
      <c r="C41" s="9">
        <v>5216001</v>
      </c>
      <c r="E41" s="9">
        <v>34428172872</v>
      </c>
      <c r="G41" s="9">
        <v>29346906394</v>
      </c>
      <c r="I41" s="9">
        <v>5081266478</v>
      </c>
      <c r="K41" s="9">
        <v>5216001</v>
      </c>
      <c r="M41" s="9">
        <v>34428172872</v>
      </c>
      <c r="O41" s="9">
        <v>17857021969</v>
      </c>
      <c r="Q41" s="21">
        <v>16571150903</v>
      </c>
    </row>
    <row r="42" spans="1:17" ht="15">
      <c r="A42" s="11" t="s">
        <v>20</v>
      </c>
      <c r="C42" s="13">
        <v>14106018</v>
      </c>
      <c r="E42" s="13">
        <v>148353682500</v>
      </c>
      <c r="G42" s="13">
        <v>134612037051</v>
      </c>
      <c r="I42" s="13">
        <v>13741645449</v>
      </c>
      <c r="K42" s="13">
        <v>14106018</v>
      </c>
      <c r="M42" s="13">
        <v>148353682500</v>
      </c>
      <c r="O42" s="13">
        <v>145151574683</v>
      </c>
      <c r="Q42" s="22">
        <v>3202107817</v>
      </c>
    </row>
    <row r="43" spans="1:17" ht="15.4" thickBot="1">
      <c r="A43" s="15" t="s">
        <v>55</v>
      </c>
      <c r="C43" s="16">
        <v>797141533</v>
      </c>
      <c r="E43" s="16">
        <v>7689752927229</v>
      </c>
      <c r="G43" s="16">
        <v>7483004970003</v>
      </c>
      <c r="I43" s="16">
        <v>206747957235</v>
      </c>
      <c r="K43" s="16">
        <v>797141533</v>
      </c>
      <c r="M43" s="16">
        <v>7689752927229</v>
      </c>
      <c r="O43" s="16">
        <v>5685195166015</v>
      </c>
      <c r="Q43" s="24">
        <v>2004557761215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rightToLeft="1" view="pageBreakPreview" zoomScale="130" zoomScaleNormal="100" zoomScaleSheetLayoutView="130" workbookViewId="0">
      <selection activeCell="B21" sqref="B21"/>
    </sheetView>
  </sheetViews>
  <sheetFormatPr defaultRowHeight="12.75"/>
  <cols>
    <col min="1" max="1" width="5.3984375" bestFit="1" customWidth="1"/>
    <col min="2" max="2" width="35.06640625" customWidth="1"/>
    <col min="3" max="3" width="1.265625" customWidth="1"/>
    <col min="4" max="4" width="12.9296875" bestFit="1" customWidth="1"/>
    <col min="5" max="5" width="1.265625" customWidth="1"/>
    <col min="6" max="6" width="17.19921875" bestFit="1" customWidth="1"/>
    <col min="7" max="7" width="1.265625" customWidth="1"/>
    <col min="8" max="8" width="17.19921875" bestFit="1" customWidth="1"/>
    <col min="9" max="9" width="1.265625" customWidth="1"/>
    <col min="10" max="10" width="15.9296875" bestFit="1" customWidth="1"/>
    <col min="11" max="11" width="1.265625" customWidth="1"/>
    <col min="12" max="12" width="16.53125" bestFit="1" customWidth="1"/>
    <col min="13" max="13" width="0.265625" customWidth="1"/>
  </cols>
  <sheetData>
    <row r="1" spans="1:12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.7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8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17.649999999999999">
      <c r="A5" s="1" t="s">
        <v>57</v>
      </c>
      <c r="B5" s="36" t="s">
        <v>58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5">
      <c r="D6" s="2" t="s">
        <v>7</v>
      </c>
      <c r="F6" s="31" t="s">
        <v>8</v>
      </c>
      <c r="G6" s="31"/>
      <c r="H6" s="31"/>
      <c r="J6" s="2" t="s">
        <v>9</v>
      </c>
    </row>
    <row r="7" spans="1:12" ht="15">
      <c r="A7" s="31" t="s">
        <v>59</v>
      </c>
      <c r="B7" s="31"/>
      <c r="D7" s="2" t="s">
        <v>60</v>
      </c>
      <c r="F7" s="2" t="s">
        <v>61</v>
      </c>
      <c r="H7" s="2" t="s">
        <v>62</v>
      </c>
      <c r="J7" s="2" t="s">
        <v>60</v>
      </c>
      <c r="L7" s="2" t="s">
        <v>18</v>
      </c>
    </row>
    <row r="8" spans="1:12" ht="15">
      <c r="A8" s="32" t="s">
        <v>63</v>
      </c>
      <c r="B8" s="32"/>
      <c r="D8" s="6">
        <v>393192</v>
      </c>
      <c r="F8" s="6">
        <v>47930866500</v>
      </c>
      <c r="H8" s="6">
        <v>45794591239</v>
      </c>
      <c r="J8" s="6">
        <v>2136668453</v>
      </c>
      <c r="L8" s="7" t="s">
        <v>64</v>
      </c>
    </row>
    <row r="9" spans="1:12" ht="15">
      <c r="A9" s="30" t="s">
        <v>65</v>
      </c>
      <c r="B9" s="30"/>
      <c r="D9" s="9">
        <v>243533</v>
      </c>
      <c r="F9" s="9">
        <v>2027</v>
      </c>
      <c r="H9" s="9">
        <v>0</v>
      </c>
      <c r="J9" s="9">
        <v>245560</v>
      </c>
      <c r="L9" s="10" t="s">
        <v>66</v>
      </c>
    </row>
    <row r="10" spans="1:12" ht="15">
      <c r="A10" s="30" t="s">
        <v>67</v>
      </c>
      <c r="B10" s="30"/>
      <c r="D10" s="9">
        <v>21704375</v>
      </c>
      <c r="F10" s="9">
        <v>91794</v>
      </c>
      <c r="H10" s="9">
        <v>0</v>
      </c>
      <c r="J10" s="9">
        <v>21796169</v>
      </c>
      <c r="L10" s="10" t="s">
        <v>66</v>
      </c>
    </row>
    <row r="11" spans="1:12" ht="15">
      <c r="A11" s="30" t="s">
        <v>68</v>
      </c>
      <c r="B11" s="30"/>
      <c r="D11" s="9">
        <v>536219</v>
      </c>
      <c r="F11" s="9">
        <v>2277</v>
      </c>
      <c r="H11" s="9">
        <v>0</v>
      </c>
      <c r="J11" s="9">
        <v>538496</v>
      </c>
      <c r="L11" s="10" t="s">
        <v>66</v>
      </c>
    </row>
    <row r="12" spans="1:12" ht="15">
      <c r="A12" s="30" t="s">
        <v>69</v>
      </c>
      <c r="B12" s="30"/>
      <c r="D12" s="9">
        <v>496000</v>
      </c>
      <c r="F12" s="9">
        <v>0</v>
      </c>
      <c r="H12" s="9">
        <v>0</v>
      </c>
      <c r="J12" s="9">
        <v>496000</v>
      </c>
      <c r="L12" s="10" t="s">
        <v>66</v>
      </c>
    </row>
    <row r="13" spans="1:12" ht="15">
      <c r="A13" s="30" t="s">
        <v>70</v>
      </c>
      <c r="B13" s="30"/>
      <c r="D13" s="9">
        <v>427696</v>
      </c>
      <c r="F13" s="9">
        <v>0</v>
      </c>
      <c r="H13" s="9">
        <v>0</v>
      </c>
      <c r="J13" s="9">
        <v>427696</v>
      </c>
      <c r="L13" s="10" t="s">
        <v>66</v>
      </c>
    </row>
    <row r="14" spans="1:12" ht="15">
      <c r="A14" s="30" t="s">
        <v>71</v>
      </c>
      <c r="B14" s="30"/>
      <c r="D14" s="9">
        <v>433945</v>
      </c>
      <c r="F14" s="9">
        <v>0</v>
      </c>
      <c r="H14" s="9">
        <v>0</v>
      </c>
      <c r="J14" s="9">
        <v>433945</v>
      </c>
      <c r="L14" s="10" t="s">
        <v>66</v>
      </c>
    </row>
    <row r="15" spans="1:12" ht="15">
      <c r="A15" s="26" t="s">
        <v>72</v>
      </c>
      <c r="B15" s="26"/>
      <c r="D15" s="13">
        <v>395164211</v>
      </c>
      <c r="F15" s="13">
        <v>212333341653</v>
      </c>
      <c r="H15" s="13">
        <v>167157136317</v>
      </c>
      <c r="J15" s="13">
        <v>45571369547</v>
      </c>
      <c r="L15" s="14" t="s">
        <v>73</v>
      </c>
    </row>
    <row r="16" spans="1:12" ht="15">
      <c r="A16" s="29" t="s">
        <v>55</v>
      </c>
      <c r="B16" s="29"/>
      <c r="D16" s="16">
        <v>419399171</v>
      </c>
      <c r="F16" s="16">
        <v>260264304251</v>
      </c>
      <c r="H16" s="16">
        <v>212951727556</v>
      </c>
      <c r="J16" s="16">
        <v>47731975866</v>
      </c>
      <c r="L16" s="17">
        <v>0</v>
      </c>
    </row>
  </sheetData>
  <mergeCells count="15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rightToLeft="1" view="pageBreakPreview" zoomScale="130" zoomScaleNormal="100" zoomScaleSheetLayoutView="130" workbookViewId="0">
      <selection activeCell="B21" sqref="B21"/>
    </sheetView>
  </sheetViews>
  <sheetFormatPr defaultRowHeight="12.75"/>
  <cols>
    <col min="1" max="1" width="3.19921875" bestFit="1" customWidth="1"/>
    <col min="2" max="2" width="44.1328125" customWidth="1"/>
    <col min="3" max="3" width="1.265625" customWidth="1"/>
    <col min="4" max="4" width="6.59765625" bestFit="1" customWidth="1"/>
    <col min="5" max="5" width="1.265625" customWidth="1"/>
    <col min="6" max="6" width="17.19921875" bestFit="1" customWidth="1"/>
    <col min="7" max="7" width="1.265625" customWidth="1"/>
    <col min="8" max="8" width="15.265625" bestFit="1" customWidth="1"/>
    <col min="9" max="9" width="1.265625" customWidth="1"/>
    <col min="10" max="10" width="16.46484375" bestFit="1" customWidth="1"/>
    <col min="11" max="11" width="0.265625" customWidth="1"/>
  </cols>
  <sheetData>
    <row r="1" spans="1:10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8.75">
      <c r="A2" s="35" t="s">
        <v>74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8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5" spans="1:10" ht="17.649999999999999">
      <c r="A5" s="1" t="s">
        <v>75</v>
      </c>
      <c r="B5" s="36" t="s">
        <v>76</v>
      </c>
      <c r="C5" s="36"/>
      <c r="D5" s="36"/>
      <c r="E5" s="36"/>
      <c r="F5" s="36"/>
      <c r="G5" s="36"/>
      <c r="H5" s="36"/>
      <c r="I5" s="36"/>
      <c r="J5" s="36"/>
    </row>
    <row r="7" spans="1:10" ht="15">
      <c r="A7" s="31" t="s">
        <v>77</v>
      </c>
      <c r="B7" s="31"/>
      <c r="D7" s="2" t="s">
        <v>78</v>
      </c>
      <c r="F7" s="2" t="s">
        <v>60</v>
      </c>
      <c r="H7" s="2" t="s">
        <v>79</v>
      </c>
      <c r="J7" s="2" t="s">
        <v>80</v>
      </c>
    </row>
    <row r="8" spans="1:10" ht="15">
      <c r="A8" s="32" t="s">
        <v>81</v>
      </c>
      <c r="B8" s="32"/>
      <c r="D8" s="5" t="s">
        <v>82</v>
      </c>
      <c r="F8" s="6">
        <v>348018908255</v>
      </c>
      <c r="H8" s="7">
        <v>124.59</v>
      </c>
      <c r="J8" s="7">
        <v>4.43</v>
      </c>
    </row>
    <row r="9" spans="1:10" ht="15">
      <c r="A9" s="30" t="s">
        <v>85</v>
      </c>
      <c r="B9" s="30"/>
      <c r="D9" s="8" t="s">
        <v>83</v>
      </c>
      <c r="F9" s="9">
        <v>116112</v>
      </c>
      <c r="H9" s="10">
        <v>0</v>
      </c>
      <c r="J9" s="10">
        <v>0</v>
      </c>
    </row>
    <row r="10" spans="1:10" ht="15">
      <c r="A10" s="26" t="s">
        <v>86</v>
      </c>
      <c r="B10" s="26"/>
      <c r="D10" s="8" t="s">
        <v>84</v>
      </c>
      <c r="F10" s="13">
        <v>4679003688</v>
      </c>
      <c r="H10" s="14">
        <v>1.68</v>
      </c>
      <c r="J10" s="14">
        <v>0.06</v>
      </c>
    </row>
    <row r="11" spans="1:10" ht="15">
      <c r="A11" s="29" t="s">
        <v>55</v>
      </c>
      <c r="B11" s="29"/>
      <c r="D11" s="16"/>
      <c r="F11" s="16">
        <v>352698028055</v>
      </c>
      <c r="H11" s="17">
        <v>126.27</v>
      </c>
      <c r="J11" s="17">
        <v>4.49</v>
      </c>
    </row>
  </sheetData>
  <mergeCells count="9">
    <mergeCell ref="A1:J1"/>
    <mergeCell ref="A2:J2"/>
    <mergeCell ref="A3:J3"/>
    <mergeCell ref="B5:J5"/>
    <mergeCell ref="A7:B7"/>
    <mergeCell ref="A11:B11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5"/>
  <sheetViews>
    <sheetView rightToLeft="1" view="pageBreakPreview" zoomScale="60" zoomScaleNormal="100" workbookViewId="0">
      <selection activeCell="D26" sqref="D26"/>
    </sheetView>
  </sheetViews>
  <sheetFormatPr defaultRowHeight="12.75"/>
  <cols>
    <col min="1" max="1" width="5.3984375" bestFit="1" customWidth="1"/>
    <col min="2" max="2" width="18.1328125" customWidth="1"/>
    <col min="3" max="3" width="1.265625" customWidth="1"/>
    <col min="4" max="4" width="15.9296875" bestFit="1" customWidth="1"/>
    <col min="5" max="5" width="1.265625" customWidth="1"/>
    <col min="6" max="6" width="17.19921875" bestFit="1" customWidth="1"/>
    <col min="7" max="7" width="1.265625" customWidth="1"/>
    <col min="8" max="8" width="15.9296875" bestFit="1" customWidth="1"/>
    <col min="9" max="9" width="1.265625" customWidth="1"/>
    <col min="10" max="10" width="17.19921875" bestFit="1" customWidth="1"/>
    <col min="11" max="11" width="1.265625" customWidth="1"/>
    <col min="12" max="12" width="15.265625" bestFit="1" customWidth="1"/>
    <col min="13" max="13" width="1.265625" customWidth="1"/>
    <col min="14" max="14" width="17.19921875" bestFit="1" customWidth="1"/>
    <col min="15" max="16" width="1.265625" customWidth="1"/>
    <col min="17" max="17" width="19" bestFit="1" customWidth="1"/>
    <col min="18" max="18" width="1.265625" customWidth="1"/>
    <col min="19" max="19" width="17.19921875" bestFit="1" customWidth="1"/>
    <col min="20" max="20" width="1.265625" customWidth="1"/>
    <col min="21" max="21" width="19" bestFit="1" customWidth="1"/>
    <col min="22" max="22" width="1.265625" customWidth="1"/>
    <col min="23" max="23" width="15.265625" bestFit="1" customWidth="1"/>
    <col min="24" max="24" width="0.265625" customWidth="1"/>
  </cols>
  <sheetData>
    <row r="1" spans="1:23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18.75">
      <c r="A2" s="35" t="s">
        <v>74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8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5" spans="1:23" ht="17.649999999999999">
      <c r="A5" s="1" t="s">
        <v>87</v>
      </c>
      <c r="B5" s="36" t="s">
        <v>88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15">
      <c r="D6" s="31" t="s">
        <v>89</v>
      </c>
      <c r="E6" s="31"/>
      <c r="F6" s="31"/>
      <c r="G6" s="31"/>
      <c r="H6" s="31"/>
      <c r="I6" s="31"/>
      <c r="J6" s="31"/>
      <c r="K6" s="31"/>
      <c r="L6" s="31"/>
      <c r="N6" s="31" t="s">
        <v>90</v>
      </c>
      <c r="O6" s="31"/>
      <c r="P6" s="31"/>
      <c r="Q6" s="31"/>
      <c r="R6" s="31"/>
      <c r="S6" s="31"/>
      <c r="T6" s="31"/>
      <c r="U6" s="31"/>
      <c r="V6" s="31"/>
      <c r="W6" s="31"/>
    </row>
    <row r="7" spans="1:23" ht="15">
      <c r="D7" s="3"/>
      <c r="E7" s="3"/>
      <c r="F7" s="3"/>
      <c r="G7" s="3"/>
      <c r="H7" s="3"/>
      <c r="I7" s="3"/>
      <c r="J7" s="34" t="s">
        <v>55</v>
      </c>
      <c r="K7" s="34"/>
      <c r="L7" s="34"/>
      <c r="N7" s="3"/>
      <c r="O7" s="3"/>
      <c r="P7" s="3"/>
      <c r="Q7" s="3"/>
      <c r="R7" s="3"/>
      <c r="S7" s="3"/>
      <c r="T7" s="3"/>
      <c r="U7" s="34" t="s">
        <v>55</v>
      </c>
      <c r="V7" s="34"/>
      <c r="W7" s="34"/>
    </row>
    <row r="8" spans="1:23" ht="15">
      <c r="A8" s="31" t="s">
        <v>91</v>
      </c>
      <c r="B8" s="31"/>
      <c r="D8" s="2" t="s">
        <v>92</v>
      </c>
      <c r="F8" s="2" t="s">
        <v>93</v>
      </c>
      <c r="H8" s="2" t="s">
        <v>94</v>
      </c>
      <c r="J8" s="4" t="s">
        <v>60</v>
      </c>
      <c r="K8" s="3"/>
      <c r="L8" s="4" t="s">
        <v>79</v>
      </c>
      <c r="N8" s="2" t="s">
        <v>92</v>
      </c>
      <c r="P8" s="31" t="s">
        <v>93</v>
      </c>
      <c r="Q8" s="31"/>
      <c r="S8" s="2" t="s">
        <v>94</v>
      </c>
      <c r="U8" s="4" t="s">
        <v>60</v>
      </c>
      <c r="V8" s="3"/>
      <c r="W8" s="4" t="s">
        <v>79</v>
      </c>
    </row>
    <row r="9" spans="1:23" ht="15">
      <c r="A9" s="32" t="s">
        <v>95</v>
      </c>
      <c r="B9" s="32"/>
      <c r="D9" s="6">
        <v>0</v>
      </c>
      <c r="F9" s="6">
        <v>0</v>
      </c>
      <c r="H9" s="6">
        <v>73994957725</v>
      </c>
      <c r="J9" s="6">
        <v>73994957725</v>
      </c>
      <c r="L9" s="7">
        <v>26.49</v>
      </c>
      <c r="N9" s="6">
        <v>0</v>
      </c>
      <c r="P9" s="33">
        <v>0</v>
      </c>
      <c r="Q9" s="33"/>
      <c r="S9" s="6">
        <v>82339140359</v>
      </c>
      <c r="U9" s="6">
        <v>82339140359</v>
      </c>
      <c r="W9" s="7">
        <v>2.82</v>
      </c>
    </row>
    <row r="10" spans="1:23" ht="15">
      <c r="A10" s="30" t="s">
        <v>33</v>
      </c>
      <c r="B10" s="30"/>
      <c r="D10" s="9">
        <v>0</v>
      </c>
      <c r="F10" s="9">
        <v>-15120865579</v>
      </c>
      <c r="H10" s="9">
        <v>19968827211</v>
      </c>
      <c r="J10" s="9">
        <v>4847961632</v>
      </c>
      <c r="L10" s="10">
        <v>1.74</v>
      </c>
      <c r="N10" s="9">
        <v>22154548000</v>
      </c>
      <c r="P10" s="27">
        <v>17564700432</v>
      </c>
      <c r="Q10" s="27"/>
      <c r="S10" s="9">
        <v>19068321102</v>
      </c>
      <c r="U10" s="9">
        <v>58787569534</v>
      </c>
      <c r="W10" s="10">
        <v>2.0099999999999998</v>
      </c>
    </row>
    <row r="11" spans="1:23" ht="15">
      <c r="A11" s="30" t="s">
        <v>96</v>
      </c>
      <c r="B11" s="30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27">
        <v>0</v>
      </c>
      <c r="Q11" s="27"/>
      <c r="S11" s="9">
        <v>22727845952</v>
      </c>
      <c r="U11" s="9">
        <v>22727845952</v>
      </c>
      <c r="W11" s="10">
        <v>0.78</v>
      </c>
    </row>
    <row r="12" spans="1:23" ht="15">
      <c r="A12" s="30" t="s">
        <v>40</v>
      </c>
      <c r="B12" s="30"/>
      <c r="D12" s="9">
        <v>0</v>
      </c>
      <c r="F12" s="9">
        <v>158053950</v>
      </c>
      <c r="H12" s="9">
        <v>0</v>
      </c>
      <c r="J12" s="9">
        <v>158053950</v>
      </c>
      <c r="L12" s="10">
        <v>0.06</v>
      </c>
      <c r="N12" s="9">
        <v>0</v>
      </c>
      <c r="P12" s="27">
        <v>3164051430</v>
      </c>
      <c r="Q12" s="27"/>
      <c r="S12" s="9">
        <v>1437386619</v>
      </c>
      <c r="U12" s="9">
        <v>4601438049</v>
      </c>
      <c r="W12" s="10">
        <v>0.16</v>
      </c>
    </row>
    <row r="13" spans="1:23" ht="15">
      <c r="A13" s="30" t="s">
        <v>41</v>
      </c>
      <c r="B13" s="30"/>
      <c r="D13" s="9">
        <v>0</v>
      </c>
      <c r="F13" s="9">
        <v>15104955013</v>
      </c>
      <c r="H13" s="9">
        <v>0</v>
      </c>
      <c r="J13" s="9">
        <v>15104955013</v>
      </c>
      <c r="L13" s="10">
        <v>5.41</v>
      </c>
      <c r="N13" s="9">
        <v>4080000000</v>
      </c>
      <c r="P13" s="27">
        <v>28910360589</v>
      </c>
      <c r="Q13" s="27"/>
      <c r="S13" s="9">
        <v>175326842</v>
      </c>
      <c r="U13" s="9">
        <v>33165687431</v>
      </c>
      <c r="W13" s="10">
        <v>1.1399999999999999</v>
      </c>
    </row>
    <row r="14" spans="1:23" ht="15">
      <c r="A14" s="30" t="s">
        <v>97</v>
      </c>
      <c r="B14" s="30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2797605990</v>
      </c>
      <c r="P14" s="27">
        <v>0</v>
      </c>
      <c r="Q14" s="27"/>
      <c r="S14" s="9">
        <v>-2039882598</v>
      </c>
      <c r="U14" s="9">
        <v>757723392</v>
      </c>
      <c r="W14" s="10">
        <v>0.03</v>
      </c>
    </row>
    <row r="15" spans="1:23" ht="15">
      <c r="A15" s="30" t="s">
        <v>98</v>
      </c>
      <c r="B15" s="30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7">
        <v>0</v>
      </c>
      <c r="Q15" s="27"/>
      <c r="S15" s="9">
        <v>-6544349110</v>
      </c>
      <c r="U15" s="9">
        <v>-6544349110</v>
      </c>
      <c r="W15" s="10">
        <v>-0.22</v>
      </c>
    </row>
    <row r="16" spans="1:23" ht="15">
      <c r="A16" s="30" t="s">
        <v>99</v>
      </c>
      <c r="B16" s="30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7">
        <v>0</v>
      </c>
      <c r="Q16" s="27"/>
      <c r="S16" s="9">
        <v>3050593983</v>
      </c>
      <c r="U16" s="9">
        <v>3050593983</v>
      </c>
      <c r="W16" s="10">
        <v>0.1</v>
      </c>
    </row>
    <row r="17" spans="1:23" ht="15">
      <c r="A17" s="30" t="s">
        <v>49</v>
      </c>
      <c r="B17" s="30"/>
      <c r="D17" s="9">
        <v>0</v>
      </c>
      <c r="F17" s="9">
        <v>-24374402662</v>
      </c>
      <c r="H17" s="9">
        <v>0</v>
      </c>
      <c r="J17" s="9">
        <v>-24374402662</v>
      </c>
      <c r="L17" s="10">
        <v>-8.73</v>
      </c>
      <c r="N17" s="9">
        <v>15021521590</v>
      </c>
      <c r="P17" s="27">
        <v>93106188185</v>
      </c>
      <c r="Q17" s="27"/>
      <c r="S17" s="9">
        <v>5540924155</v>
      </c>
      <c r="U17" s="9">
        <v>113668633930</v>
      </c>
      <c r="W17" s="10">
        <v>3.89</v>
      </c>
    </row>
    <row r="18" spans="1:23" ht="15">
      <c r="A18" s="30" t="s">
        <v>100</v>
      </c>
      <c r="B18" s="30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7">
        <v>0</v>
      </c>
      <c r="Q18" s="27"/>
      <c r="S18" s="9">
        <v>43685478020</v>
      </c>
      <c r="U18" s="9">
        <v>43685478020</v>
      </c>
      <c r="W18" s="10">
        <v>1.5</v>
      </c>
    </row>
    <row r="19" spans="1:23" ht="15">
      <c r="A19" s="30" t="s">
        <v>24</v>
      </c>
      <c r="B19" s="30"/>
      <c r="D19" s="9">
        <v>0</v>
      </c>
      <c r="F19" s="9">
        <v>-75965566520</v>
      </c>
      <c r="H19" s="9">
        <v>0</v>
      </c>
      <c r="J19" s="9">
        <v>-75965566520</v>
      </c>
      <c r="L19" s="10">
        <v>-27.2</v>
      </c>
      <c r="N19" s="9">
        <v>22200000000</v>
      </c>
      <c r="P19" s="27">
        <v>166548747674</v>
      </c>
      <c r="Q19" s="27"/>
      <c r="S19" s="9">
        <v>-4118678333</v>
      </c>
      <c r="U19" s="9">
        <v>184630069341</v>
      </c>
      <c r="W19" s="10">
        <v>6.32</v>
      </c>
    </row>
    <row r="20" spans="1:23" ht="15">
      <c r="A20" s="30" t="s">
        <v>42</v>
      </c>
      <c r="B20" s="30"/>
      <c r="D20" s="9">
        <v>0</v>
      </c>
      <c r="F20" s="9">
        <v>-71768616639</v>
      </c>
      <c r="H20" s="9">
        <v>0</v>
      </c>
      <c r="J20" s="9">
        <v>-71768616639</v>
      </c>
      <c r="L20" s="10">
        <v>-25.69</v>
      </c>
      <c r="N20" s="9">
        <v>40000000000</v>
      </c>
      <c r="P20" s="27">
        <v>25903278903</v>
      </c>
      <c r="Q20" s="27"/>
      <c r="S20" s="9">
        <v>14587804293</v>
      </c>
      <c r="U20" s="9">
        <v>80491083196</v>
      </c>
      <c r="W20" s="10">
        <v>2.76</v>
      </c>
    </row>
    <row r="21" spans="1:23" ht="15">
      <c r="A21" s="30" t="s">
        <v>101</v>
      </c>
      <c r="B21" s="30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10000000000</v>
      </c>
      <c r="P21" s="27">
        <v>0</v>
      </c>
      <c r="Q21" s="27"/>
      <c r="S21" s="9">
        <v>30251854181</v>
      </c>
      <c r="U21" s="9">
        <v>40251854181</v>
      </c>
      <c r="W21" s="10">
        <v>1.38</v>
      </c>
    </row>
    <row r="22" spans="1:23" ht="15">
      <c r="A22" s="30" t="s">
        <v>102</v>
      </c>
      <c r="B22" s="30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7">
        <v>0</v>
      </c>
      <c r="Q22" s="27"/>
      <c r="S22" s="9">
        <v>1504137387</v>
      </c>
      <c r="U22" s="9">
        <v>1504137387</v>
      </c>
      <c r="W22" s="10">
        <v>0.05</v>
      </c>
    </row>
    <row r="23" spans="1:23" ht="15">
      <c r="A23" s="30" t="s">
        <v>19</v>
      </c>
      <c r="B23" s="30"/>
      <c r="D23" s="9">
        <v>657657658</v>
      </c>
      <c r="F23" s="9">
        <v>941116837</v>
      </c>
      <c r="H23" s="9">
        <v>0</v>
      </c>
      <c r="J23" s="9">
        <v>1598774495</v>
      </c>
      <c r="L23" s="10">
        <v>0.56999999999999995</v>
      </c>
      <c r="N23" s="9">
        <v>657657658</v>
      </c>
      <c r="P23" s="27">
        <v>2068959531</v>
      </c>
      <c r="Q23" s="27"/>
      <c r="S23" s="9">
        <v>797321129</v>
      </c>
      <c r="U23" s="9">
        <v>3523938318</v>
      </c>
      <c r="W23" s="10">
        <v>0.12</v>
      </c>
    </row>
    <row r="24" spans="1:23" ht="15">
      <c r="A24" s="30" t="s">
        <v>103</v>
      </c>
      <c r="B24" s="30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2544235925</v>
      </c>
      <c r="P24" s="27">
        <v>0</v>
      </c>
      <c r="Q24" s="27"/>
      <c r="S24" s="9">
        <v>-17831287447</v>
      </c>
      <c r="U24" s="9">
        <v>-15287051522</v>
      </c>
      <c r="W24" s="10">
        <v>-0.52</v>
      </c>
    </row>
    <row r="25" spans="1:23" ht="15">
      <c r="A25" s="30" t="s">
        <v>104</v>
      </c>
      <c r="B25" s="30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7">
        <v>0</v>
      </c>
      <c r="Q25" s="27"/>
      <c r="S25" s="9">
        <v>1739483553</v>
      </c>
      <c r="U25" s="9">
        <v>1739483553</v>
      </c>
      <c r="W25" s="10">
        <v>0.06</v>
      </c>
    </row>
    <row r="26" spans="1:23" ht="15">
      <c r="A26" s="30" t="s">
        <v>105</v>
      </c>
      <c r="B26" s="30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7">
        <v>0</v>
      </c>
      <c r="Q26" s="27"/>
      <c r="S26" s="9">
        <v>10526997011</v>
      </c>
      <c r="U26" s="9">
        <v>10526997011</v>
      </c>
      <c r="W26" s="10">
        <v>0.36</v>
      </c>
    </row>
    <row r="27" spans="1:23" ht="15">
      <c r="A27" s="30" t="s">
        <v>106</v>
      </c>
      <c r="B27" s="30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7">
        <v>0</v>
      </c>
      <c r="Q27" s="27"/>
      <c r="S27" s="9">
        <v>0</v>
      </c>
      <c r="U27" s="9">
        <v>0</v>
      </c>
      <c r="W27" s="10">
        <v>0</v>
      </c>
    </row>
    <row r="28" spans="1:23" ht="15">
      <c r="A28" s="30" t="s">
        <v>107</v>
      </c>
      <c r="B28" s="30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7">
        <v>0</v>
      </c>
      <c r="Q28" s="27"/>
      <c r="S28" s="9">
        <v>4326315466</v>
      </c>
      <c r="U28" s="9">
        <v>4326315466</v>
      </c>
      <c r="W28" s="10">
        <v>0.15</v>
      </c>
    </row>
    <row r="29" spans="1:23" ht="15">
      <c r="A29" s="30" t="s">
        <v>108</v>
      </c>
      <c r="B29" s="30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7">
        <v>0</v>
      </c>
      <c r="Q29" s="27"/>
      <c r="S29" s="9">
        <v>-4689874146</v>
      </c>
      <c r="U29" s="9">
        <v>-4689874146</v>
      </c>
      <c r="W29" s="10">
        <v>-0.16</v>
      </c>
    </row>
    <row r="30" spans="1:23" ht="15">
      <c r="A30" s="30" t="s">
        <v>47</v>
      </c>
      <c r="B30" s="30"/>
      <c r="D30" s="9">
        <v>0</v>
      </c>
      <c r="F30" s="9">
        <v>31164191128</v>
      </c>
      <c r="H30" s="9">
        <v>0</v>
      </c>
      <c r="J30" s="9">
        <v>31164191128</v>
      </c>
      <c r="L30" s="10">
        <v>11.16</v>
      </c>
      <c r="N30" s="9">
        <v>35007586200</v>
      </c>
      <c r="P30" s="27">
        <v>41254236621</v>
      </c>
      <c r="Q30" s="27"/>
      <c r="S30" s="9">
        <v>-15299345802</v>
      </c>
      <c r="U30" s="9">
        <v>60962477019</v>
      </c>
      <c r="W30" s="10">
        <v>2.09</v>
      </c>
    </row>
    <row r="31" spans="1:23" ht="15">
      <c r="A31" s="30" t="s">
        <v>109</v>
      </c>
      <c r="B31" s="30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187000000</v>
      </c>
      <c r="P31" s="27">
        <v>0</v>
      </c>
      <c r="Q31" s="27"/>
      <c r="S31" s="9">
        <v>-1041104205</v>
      </c>
      <c r="U31" s="9">
        <v>-854104205</v>
      </c>
      <c r="W31" s="10">
        <v>-0.03</v>
      </c>
    </row>
    <row r="32" spans="1:23" ht="15">
      <c r="A32" s="30" t="s">
        <v>32</v>
      </c>
      <c r="B32" s="30"/>
      <c r="D32" s="9">
        <v>0</v>
      </c>
      <c r="F32" s="9">
        <v>39652180139</v>
      </c>
      <c r="H32" s="9">
        <v>0</v>
      </c>
      <c r="J32" s="9">
        <v>39652180139</v>
      </c>
      <c r="L32" s="10">
        <v>14.2</v>
      </c>
      <c r="N32" s="9">
        <v>78000000000</v>
      </c>
      <c r="P32" s="27">
        <v>77298717760</v>
      </c>
      <c r="Q32" s="27"/>
      <c r="S32" s="9">
        <v>-2980987478</v>
      </c>
      <c r="U32" s="9">
        <v>152317730282</v>
      </c>
      <c r="W32" s="10">
        <v>5.21</v>
      </c>
    </row>
    <row r="33" spans="1:23" ht="15">
      <c r="A33" s="30" t="s">
        <v>110</v>
      </c>
      <c r="B33" s="30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500000000</v>
      </c>
      <c r="P33" s="27">
        <v>0</v>
      </c>
      <c r="Q33" s="27"/>
      <c r="S33" s="9">
        <v>712768768</v>
      </c>
      <c r="U33" s="9">
        <v>1212768768</v>
      </c>
      <c r="W33" s="10">
        <v>0.04</v>
      </c>
    </row>
    <row r="34" spans="1:23" ht="15">
      <c r="A34" s="30" t="s">
        <v>111</v>
      </c>
      <c r="B34" s="30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7">
        <v>0</v>
      </c>
      <c r="Q34" s="27"/>
      <c r="S34" s="9">
        <v>-3865477869</v>
      </c>
      <c r="U34" s="9">
        <v>-3865477869</v>
      </c>
      <c r="W34" s="10">
        <v>-0.13</v>
      </c>
    </row>
    <row r="35" spans="1:23" ht="15">
      <c r="A35" s="30" t="s">
        <v>112</v>
      </c>
      <c r="B35" s="30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3333505800</v>
      </c>
      <c r="P35" s="27">
        <v>0</v>
      </c>
      <c r="Q35" s="27"/>
      <c r="S35" s="9">
        <v>1546201411</v>
      </c>
      <c r="U35" s="9">
        <v>4879707211</v>
      </c>
      <c r="W35" s="10">
        <v>0.17</v>
      </c>
    </row>
    <row r="36" spans="1:23" ht="15">
      <c r="A36" s="30" t="s">
        <v>29</v>
      </c>
      <c r="B36" s="30"/>
      <c r="D36" s="9">
        <v>0</v>
      </c>
      <c r="F36" s="9">
        <v>31333450050</v>
      </c>
      <c r="H36" s="9">
        <v>0</v>
      </c>
      <c r="J36" s="9">
        <v>31333450050</v>
      </c>
      <c r="L36" s="10">
        <v>11.22</v>
      </c>
      <c r="N36" s="9">
        <v>25250414310</v>
      </c>
      <c r="P36" s="27">
        <v>33944069472</v>
      </c>
      <c r="Q36" s="27"/>
      <c r="S36" s="9">
        <v>-42666900126</v>
      </c>
      <c r="U36" s="9">
        <v>16527583656</v>
      </c>
      <c r="W36" s="10">
        <v>0.56999999999999995</v>
      </c>
    </row>
    <row r="37" spans="1:23" ht="15">
      <c r="A37" s="30" t="s">
        <v>44</v>
      </c>
      <c r="B37" s="30"/>
      <c r="D37" s="9">
        <v>0</v>
      </c>
      <c r="F37" s="9">
        <v>894645000</v>
      </c>
      <c r="H37" s="9">
        <v>0</v>
      </c>
      <c r="J37" s="9">
        <v>894645000</v>
      </c>
      <c r="L37" s="10">
        <v>0.32</v>
      </c>
      <c r="N37" s="9">
        <v>14280000000</v>
      </c>
      <c r="P37" s="27">
        <v>54977752275</v>
      </c>
      <c r="Q37" s="27"/>
      <c r="S37" s="9">
        <v>675359354</v>
      </c>
      <c r="U37" s="9">
        <v>69933111629</v>
      </c>
      <c r="W37" s="10">
        <v>2.39</v>
      </c>
    </row>
    <row r="38" spans="1:23" ht="15">
      <c r="A38" s="30" t="s">
        <v>113</v>
      </c>
      <c r="B38" s="30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7">
        <v>0</v>
      </c>
      <c r="Q38" s="27"/>
      <c r="S38" s="9">
        <v>1202879870</v>
      </c>
      <c r="U38" s="9">
        <v>1202879870</v>
      </c>
      <c r="W38" s="10">
        <v>0.04</v>
      </c>
    </row>
    <row r="39" spans="1:23" ht="15">
      <c r="A39" s="30" t="s">
        <v>114</v>
      </c>
      <c r="B39" s="30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27">
        <v>0</v>
      </c>
      <c r="Q39" s="27"/>
      <c r="S39" s="9">
        <v>-2007980824</v>
      </c>
      <c r="U39" s="9">
        <v>-2007980824</v>
      </c>
      <c r="W39" s="10">
        <v>-7.0000000000000007E-2</v>
      </c>
    </row>
    <row r="40" spans="1:23" ht="15">
      <c r="A40" s="30" t="s">
        <v>31</v>
      </c>
      <c r="B40" s="30"/>
      <c r="D40" s="9">
        <v>0</v>
      </c>
      <c r="F40" s="9">
        <v>-52524607950</v>
      </c>
      <c r="H40" s="9">
        <v>0</v>
      </c>
      <c r="J40" s="9">
        <v>-52524607950</v>
      </c>
      <c r="L40" s="10">
        <v>-18.8</v>
      </c>
      <c r="N40" s="9">
        <v>29697031350</v>
      </c>
      <c r="P40" s="27">
        <v>127772298085</v>
      </c>
      <c r="Q40" s="27"/>
      <c r="S40" s="9">
        <v>5129225209</v>
      </c>
      <c r="U40" s="9">
        <v>162598554644</v>
      </c>
      <c r="W40" s="10">
        <v>5.57</v>
      </c>
    </row>
    <row r="41" spans="1:23" ht="15">
      <c r="A41" s="30" t="s">
        <v>115</v>
      </c>
      <c r="B41" s="30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27">
        <v>0</v>
      </c>
      <c r="Q41" s="27"/>
      <c r="S41" s="9">
        <v>-9172762077</v>
      </c>
      <c r="U41" s="9">
        <v>-9172762077</v>
      </c>
      <c r="W41" s="10">
        <v>-0.31</v>
      </c>
    </row>
    <row r="42" spans="1:23" ht="15">
      <c r="A42" s="30" t="s">
        <v>116</v>
      </c>
      <c r="B42" s="30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7">
        <v>0</v>
      </c>
      <c r="Q42" s="27"/>
      <c r="S42" s="9">
        <v>3003648200</v>
      </c>
      <c r="U42" s="9">
        <v>3003648200</v>
      </c>
      <c r="W42" s="10">
        <v>0.1</v>
      </c>
    </row>
    <row r="43" spans="1:23" ht="15">
      <c r="A43" s="30" t="s">
        <v>22</v>
      </c>
      <c r="B43" s="30"/>
      <c r="D43" s="9">
        <v>0</v>
      </c>
      <c r="F43" s="9">
        <v>-22082268057</v>
      </c>
      <c r="H43" s="9">
        <v>0</v>
      </c>
      <c r="J43" s="9">
        <v>-22082268057</v>
      </c>
      <c r="L43" s="10">
        <v>-7.91</v>
      </c>
      <c r="N43" s="9">
        <v>40700000000</v>
      </c>
      <c r="P43" s="27">
        <v>161162196656</v>
      </c>
      <c r="Q43" s="27"/>
      <c r="S43" s="9">
        <v>225593733</v>
      </c>
      <c r="U43" s="9">
        <v>202087790389</v>
      </c>
      <c r="W43" s="10">
        <v>6.92</v>
      </c>
    </row>
    <row r="44" spans="1:23" ht="15">
      <c r="A44" s="30" t="s">
        <v>27</v>
      </c>
      <c r="B44" s="30"/>
      <c r="D44" s="9">
        <v>0</v>
      </c>
      <c r="F44" s="9">
        <v>37143034149</v>
      </c>
      <c r="H44" s="9">
        <v>0</v>
      </c>
      <c r="J44" s="9">
        <v>37143034149</v>
      </c>
      <c r="L44" s="10">
        <v>13.3</v>
      </c>
      <c r="N44" s="9">
        <v>3584700000</v>
      </c>
      <c r="P44" s="27">
        <v>137755112246</v>
      </c>
      <c r="Q44" s="27"/>
      <c r="S44" s="9">
        <v>718808731</v>
      </c>
      <c r="U44" s="9">
        <v>142058620977</v>
      </c>
      <c r="W44" s="10">
        <v>4.8600000000000003</v>
      </c>
    </row>
    <row r="45" spans="1:23" ht="15">
      <c r="A45" s="30" t="s">
        <v>50</v>
      </c>
      <c r="B45" s="30"/>
      <c r="D45" s="9">
        <v>0</v>
      </c>
      <c r="F45" s="9">
        <v>35701735933</v>
      </c>
      <c r="H45" s="9">
        <v>0</v>
      </c>
      <c r="J45" s="9">
        <v>35701735933</v>
      </c>
      <c r="L45" s="10">
        <v>12.78</v>
      </c>
      <c r="N45" s="9">
        <v>18480103646</v>
      </c>
      <c r="P45" s="27">
        <v>33533194154</v>
      </c>
      <c r="Q45" s="27"/>
      <c r="S45" s="9">
        <v>-25337275574</v>
      </c>
      <c r="U45" s="9">
        <f>N45+P45+S45</f>
        <v>26676022226</v>
      </c>
      <c r="W45" s="10">
        <v>0.91</v>
      </c>
    </row>
    <row r="46" spans="1:23" ht="15">
      <c r="A46" s="30" t="s">
        <v>117</v>
      </c>
      <c r="B46" s="30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3534000000</v>
      </c>
      <c r="P46" s="27">
        <v>0</v>
      </c>
      <c r="Q46" s="27"/>
      <c r="S46" s="9">
        <v>-2281870961</v>
      </c>
      <c r="U46" s="9">
        <v>1252129039</v>
      </c>
      <c r="W46" s="10">
        <v>0.04</v>
      </c>
    </row>
    <row r="47" spans="1:23" ht="15">
      <c r="A47" s="30" t="s">
        <v>25</v>
      </c>
      <c r="B47" s="30"/>
      <c r="D47" s="9">
        <v>0</v>
      </c>
      <c r="F47" s="9">
        <v>-6669290756</v>
      </c>
      <c r="H47" s="9">
        <v>0</v>
      </c>
      <c r="J47" s="9">
        <v>-6669290756</v>
      </c>
      <c r="L47" s="10">
        <v>-2.39</v>
      </c>
      <c r="N47" s="9">
        <v>2180095400</v>
      </c>
      <c r="P47" s="27">
        <v>25621497225</v>
      </c>
      <c r="Q47" s="27"/>
      <c r="S47" s="9">
        <v>10220532456</v>
      </c>
      <c r="U47" s="9">
        <v>38022125081</v>
      </c>
      <c r="W47" s="10">
        <v>1.3</v>
      </c>
    </row>
    <row r="48" spans="1:23" ht="15">
      <c r="A48" s="30" t="s">
        <v>53</v>
      </c>
      <c r="B48" s="30"/>
      <c r="D48" s="9">
        <v>0</v>
      </c>
      <c r="F48" s="9">
        <v>-2684757103</v>
      </c>
      <c r="H48" s="9">
        <v>0</v>
      </c>
      <c r="J48" s="9">
        <v>-2684757103</v>
      </c>
      <c r="L48" s="10">
        <v>-0.96</v>
      </c>
      <c r="N48" s="9">
        <v>4800000000</v>
      </c>
      <c r="P48" s="27">
        <v>14457479519</v>
      </c>
      <c r="Q48" s="27"/>
      <c r="S48" s="9">
        <v>2598895430</v>
      </c>
      <c r="U48" s="9">
        <v>21856374949</v>
      </c>
      <c r="W48" s="10">
        <v>0.75</v>
      </c>
    </row>
    <row r="49" spans="1:23" ht="15">
      <c r="A49" s="30" t="s">
        <v>118</v>
      </c>
      <c r="B49" s="30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27">
        <v>0</v>
      </c>
      <c r="Q49" s="27"/>
      <c r="S49" s="9">
        <v>-489031645</v>
      </c>
      <c r="U49" s="9">
        <v>-489031645</v>
      </c>
      <c r="W49" s="10">
        <v>-0.02</v>
      </c>
    </row>
    <row r="50" spans="1:23" ht="15">
      <c r="A50" s="30" t="s">
        <v>119</v>
      </c>
      <c r="B50" s="30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1500000000</v>
      </c>
      <c r="P50" s="27">
        <v>0</v>
      </c>
      <c r="Q50" s="27"/>
      <c r="S50" s="9">
        <v>1122508879</v>
      </c>
      <c r="U50" s="9">
        <v>2622508879</v>
      </c>
      <c r="W50" s="10">
        <v>0.09</v>
      </c>
    </row>
    <row r="51" spans="1:23" ht="15">
      <c r="A51" s="30" t="s">
        <v>120</v>
      </c>
      <c r="B51" s="30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27">
        <v>0</v>
      </c>
      <c r="Q51" s="27"/>
      <c r="S51" s="9">
        <v>0</v>
      </c>
      <c r="U51" s="9">
        <v>0</v>
      </c>
      <c r="W51" s="10">
        <v>0</v>
      </c>
    </row>
    <row r="52" spans="1:23" ht="15">
      <c r="A52" s="30" t="s">
        <v>21</v>
      </c>
      <c r="B52" s="30"/>
      <c r="D52" s="9">
        <v>0</v>
      </c>
      <c r="F52" s="9">
        <v>97052407144</v>
      </c>
      <c r="H52" s="9">
        <v>0</v>
      </c>
      <c r="J52" s="9">
        <v>97052407144</v>
      </c>
      <c r="L52" s="10">
        <v>34.75</v>
      </c>
      <c r="N52" s="9">
        <v>40258779120</v>
      </c>
      <c r="P52" s="27">
        <v>225581618952</v>
      </c>
      <c r="Q52" s="27"/>
      <c r="S52" s="9">
        <v>-10435317766</v>
      </c>
      <c r="U52" s="9">
        <v>255405080306</v>
      </c>
      <c r="W52" s="10">
        <v>8.74</v>
      </c>
    </row>
    <row r="53" spans="1:23" ht="15">
      <c r="A53" s="30" t="s">
        <v>121</v>
      </c>
      <c r="B53" s="30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27">
        <v>0</v>
      </c>
      <c r="Q53" s="27"/>
      <c r="S53" s="9">
        <v>525366861</v>
      </c>
      <c r="U53" s="9">
        <v>525366861</v>
      </c>
      <c r="W53" s="10">
        <v>0.02</v>
      </c>
    </row>
    <row r="54" spans="1:23" ht="15">
      <c r="A54" s="30" t="s">
        <v>52</v>
      </c>
      <c r="B54" s="30"/>
      <c r="D54" s="9">
        <v>0</v>
      </c>
      <c r="F54" s="9">
        <v>17936149597</v>
      </c>
      <c r="H54" s="9">
        <v>0</v>
      </c>
      <c r="J54" s="9">
        <v>17936149597</v>
      </c>
      <c r="L54" s="10">
        <v>6.42</v>
      </c>
      <c r="N54" s="9">
        <v>13875688970</v>
      </c>
      <c r="P54" s="27">
        <v>40333507514</v>
      </c>
      <c r="Q54" s="27"/>
      <c r="S54" s="9">
        <v>-647930947</v>
      </c>
      <c r="U54" s="9">
        <v>53561265537</v>
      </c>
      <c r="W54" s="10">
        <v>1.83</v>
      </c>
    </row>
    <row r="55" spans="1:23" ht="15">
      <c r="A55" s="30" t="s">
        <v>122</v>
      </c>
      <c r="B55" s="30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27">
        <v>0</v>
      </c>
      <c r="Q55" s="27"/>
      <c r="S55" s="9">
        <v>17514287648</v>
      </c>
      <c r="U55" s="9">
        <v>17514287648</v>
      </c>
      <c r="W55" s="10">
        <v>0.6</v>
      </c>
    </row>
    <row r="56" spans="1:23" ht="15">
      <c r="A56" s="30" t="s">
        <v>123</v>
      </c>
      <c r="B56" s="30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27">
        <v>0</v>
      </c>
      <c r="Q56" s="27"/>
      <c r="S56" s="9">
        <v>-52073706</v>
      </c>
      <c r="U56" s="9">
        <v>-52073706</v>
      </c>
      <c r="W56" s="10">
        <v>0</v>
      </c>
    </row>
    <row r="57" spans="1:23" ht="15">
      <c r="A57" s="30" t="s">
        <v>37</v>
      </c>
      <c r="B57" s="30"/>
      <c r="D57" s="9">
        <v>27170402995</v>
      </c>
      <c r="F57" s="9">
        <v>39010265553</v>
      </c>
      <c r="H57" s="9">
        <v>0</v>
      </c>
      <c r="J57" s="9">
        <v>66180668548</v>
      </c>
      <c r="L57" s="10">
        <v>23.69</v>
      </c>
      <c r="N57" s="9">
        <v>27170402995</v>
      </c>
      <c r="P57" s="27">
        <v>153075503688</v>
      </c>
      <c r="Q57" s="27"/>
      <c r="S57" s="9">
        <v>-5021709619</v>
      </c>
      <c r="U57" s="9">
        <v>175224197064</v>
      </c>
      <c r="W57" s="10">
        <v>6</v>
      </c>
    </row>
    <row r="58" spans="1:23" ht="15">
      <c r="A58" s="30" t="s">
        <v>124</v>
      </c>
      <c r="B58" s="30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6100000000</v>
      </c>
      <c r="P58" s="27">
        <v>0</v>
      </c>
      <c r="Q58" s="27"/>
      <c r="S58" s="9">
        <v>-20307008454</v>
      </c>
      <c r="U58" s="9">
        <v>-14207008454</v>
      </c>
      <c r="W58" s="10">
        <v>-0.49</v>
      </c>
    </row>
    <row r="59" spans="1:23" ht="15">
      <c r="A59" s="30" t="s">
        <v>125</v>
      </c>
      <c r="B59" s="30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27">
        <v>0</v>
      </c>
      <c r="Q59" s="27"/>
      <c r="S59" s="9">
        <v>-9846946</v>
      </c>
      <c r="U59" s="9">
        <v>-9846946</v>
      </c>
      <c r="W59" s="10">
        <v>0</v>
      </c>
    </row>
    <row r="60" spans="1:23" ht="15">
      <c r="A60" s="30" t="s">
        <v>126</v>
      </c>
      <c r="B60" s="30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2325400000</v>
      </c>
      <c r="P60" s="27">
        <v>0</v>
      </c>
      <c r="Q60" s="27"/>
      <c r="S60" s="9">
        <v>15573936170</v>
      </c>
      <c r="U60" s="9">
        <v>17899336170</v>
      </c>
      <c r="W60" s="10">
        <v>0.61</v>
      </c>
    </row>
    <row r="61" spans="1:23" ht="15">
      <c r="A61" s="30" t="s">
        <v>30</v>
      </c>
      <c r="B61" s="30"/>
      <c r="D61" s="9">
        <v>0</v>
      </c>
      <c r="F61" s="9">
        <v>21869100000</v>
      </c>
      <c r="H61" s="9">
        <v>0</v>
      </c>
      <c r="J61" s="9">
        <v>21869100000</v>
      </c>
      <c r="L61" s="10">
        <v>7.83</v>
      </c>
      <c r="N61" s="9">
        <v>16341171000</v>
      </c>
      <c r="P61" s="27">
        <v>18936653011</v>
      </c>
      <c r="Q61" s="27"/>
      <c r="S61" s="9">
        <v>-5301435646</v>
      </c>
      <c r="U61" s="9">
        <v>29976388365</v>
      </c>
      <c r="W61" s="10">
        <v>1.03</v>
      </c>
    </row>
    <row r="62" spans="1:23" ht="15">
      <c r="A62" s="30" t="s">
        <v>127</v>
      </c>
      <c r="B62" s="30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27">
        <v>0</v>
      </c>
      <c r="Q62" s="27"/>
      <c r="S62" s="9">
        <v>0</v>
      </c>
      <c r="U62" s="9">
        <v>0</v>
      </c>
      <c r="W62" s="10">
        <v>0</v>
      </c>
    </row>
    <row r="63" spans="1:23" ht="15">
      <c r="A63" s="30" t="s">
        <v>128</v>
      </c>
      <c r="B63" s="30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22392740700</v>
      </c>
      <c r="P63" s="27">
        <v>0</v>
      </c>
      <c r="Q63" s="27"/>
      <c r="S63" s="9">
        <v>-45377243706</v>
      </c>
      <c r="U63" s="9">
        <v>-22984503006</v>
      </c>
      <c r="W63" s="10">
        <v>-0.79</v>
      </c>
    </row>
    <row r="64" spans="1:23" ht="15">
      <c r="A64" s="30" t="s">
        <v>129</v>
      </c>
      <c r="B64" s="30"/>
      <c r="D64" s="9">
        <v>0</v>
      </c>
      <c r="F64" s="9">
        <v>0</v>
      </c>
      <c r="H64" s="9">
        <v>0</v>
      </c>
      <c r="J64" s="9">
        <v>0</v>
      </c>
      <c r="L64" s="10">
        <v>0</v>
      </c>
      <c r="N64" s="9">
        <v>1875000000</v>
      </c>
      <c r="P64" s="27">
        <v>0</v>
      </c>
      <c r="Q64" s="27"/>
      <c r="S64" s="9">
        <v>-1168285946</v>
      </c>
      <c r="U64" s="9">
        <v>706714054</v>
      </c>
      <c r="W64" s="10">
        <v>0.02</v>
      </c>
    </row>
    <row r="65" spans="1:23" ht="15">
      <c r="A65" s="30" t="s">
        <v>45</v>
      </c>
      <c r="B65" s="30"/>
      <c r="D65" s="9">
        <v>0</v>
      </c>
      <c r="F65" s="9">
        <v>2306693025</v>
      </c>
      <c r="H65" s="9">
        <v>0</v>
      </c>
      <c r="J65" s="9">
        <v>2306693025</v>
      </c>
      <c r="L65" s="10">
        <v>0.83</v>
      </c>
      <c r="N65" s="9">
        <v>4025000000</v>
      </c>
      <c r="P65" s="27">
        <v>44956026244</v>
      </c>
      <c r="Q65" s="27"/>
      <c r="S65" s="9">
        <v>-140652157</v>
      </c>
      <c r="U65" s="9">
        <v>48840374087</v>
      </c>
      <c r="W65" s="10">
        <v>1.67</v>
      </c>
    </row>
    <row r="66" spans="1:23" ht="15">
      <c r="A66" s="30" t="s">
        <v>28</v>
      </c>
      <c r="B66" s="30"/>
      <c r="D66" s="9">
        <v>0</v>
      </c>
      <c r="F66" s="9">
        <v>5081266478</v>
      </c>
      <c r="H66" s="9">
        <v>0</v>
      </c>
      <c r="J66" s="9">
        <v>5081266478</v>
      </c>
      <c r="L66" s="10">
        <v>1.82</v>
      </c>
      <c r="N66" s="9">
        <v>1050000000</v>
      </c>
      <c r="P66" s="27">
        <v>16571150903</v>
      </c>
      <c r="Q66" s="27"/>
      <c r="S66" s="9">
        <v>-13533778</v>
      </c>
      <c r="U66" s="9">
        <v>17607617125</v>
      </c>
      <c r="W66" s="10">
        <v>0.6</v>
      </c>
    </row>
    <row r="67" spans="1:23" ht="15">
      <c r="A67" s="30" t="s">
        <v>130</v>
      </c>
      <c r="B67" s="30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27">
        <v>0</v>
      </c>
      <c r="Q67" s="27"/>
      <c r="S67" s="9">
        <v>451122296</v>
      </c>
      <c r="U67" s="9">
        <v>451122296</v>
      </c>
      <c r="W67" s="10">
        <v>0.02</v>
      </c>
    </row>
    <row r="68" spans="1:23" ht="15">
      <c r="A68" s="30" t="s">
        <v>131</v>
      </c>
      <c r="B68" s="30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6074998650</v>
      </c>
      <c r="P68" s="27">
        <v>0</v>
      </c>
      <c r="Q68" s="27"/>
      <c r="S68" s="9">
        <v>12276614005</v>
      </c>
      <c r="U68" s="9">
        <v>18351612655</v>
      </c>
      <c r="W68" s="10">
        <v>0.63</v>
      </c>
    </row>
    <row r="69" spans="1:23" ht="15">
      <c r="A69" s="30" t="s">
        <v>35</v>
      </c>
      <c r="B69" s="30"/>
      <c r="D69" s="9">
        <v>0</v>
      </c>
      <c r="F69" s="9">
        <v>-25264551496</v>
      </c>
      <c r="H69" s="9">
        <v>0</v>
      </c>
      <c r="J69" s="9">
        <v>-25264551496</v>
      </c>
      <c r="L69" s="10">
        <v>-9.0399999999999991</v>
      </c>
      <c r="N69" s="9">
        <v>43800000000</v>
      </c>
      <c r="P69" s="27">
        <v>36204956329</v>
      </c>
      <c r="Q69" s="27"/>
      <c r="S69" s="9">
        <v>12799952644</v>
      </c>
      <c r="U69" s="9">
        <v>92804908973</v>
      </c>
      <c r="W69" s="10">
        <v>3.18</v>
      </c>
    </row>
    <row r="70" spans="1:23" ht="15">
      <c r="A70" s="30" t="s">
        <v>132</v>
      </c>
      <c r="B70" s="30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500000000</v>
      </c>
      <c r="P70" s="27">
        <v>0</v>
      </c>
      <c r="Q70" s="27"/>
      <c r="S70" s="9">
        <v>1335272069</v>
      </c>
      <c r="U70" s="9">
        <v>1835272069</v>
      </c>
      <c r="W70" s="10">
        <v>0.06</v>
      </c>
    </row>
    <row r="71" spans="1:23" ht="15">
      <c r="A71" s="30" t="s">
        <v>133</v>
      </c>
      <c r="B71" s="30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27935000000</v>
      </c>
      <c r="P71" s="27">
        <v>0</v>
      </c>
      <c r="Q71" s="27"/>
      <c r="S71" s="9">
        <v>-18162362602</v>
      </c>
      <c r="U71" s="9">
        <v>9772637398</v>
      </c>
      <c r="W71" s="10">
        <v>0.33</v>
      </c>
    </row>
    <row r="72" spans="1:23" ht="15">
      <c r="A72" s="30" t="s">
        <v>134</v>
      </c>
      <c r="B72" s="30"/>
      <c r="D72" s="9">
        <v>0</v>
      </c>
      <c r="F72" s="9">
        <v>0</v>
      </c>
      <c r="H72" s="9">
        <v>0</v>
      </c>
      <c r="J72" s="9">
        <v>0</v>
      </c>
      <c r="L72" s="10">
        <v>0</v>
      </c>
      <c r="N72" s="9">
        <v>0</v>
      </c>
      <c r="P72" s="27">
        <v>0</v>
      </c>
      <c r="Q72" s="27"/>
      <c r="S72" s="9">
        <v>50383342</v>
      </c>
      <c r="U72" s="9">
        <v>50383342</v>
      </c>
      <c r="W72" s="10">
        <v>0</v>
      </c>
    </row>
    <row r="73" spans="1:23" ht="15">
      <c r="A73" s="30" t="s">
        <v>135</v>
      </c>
      <c r="B73" s="30"/>
      <c r="D73" s="9">
        <v>0</v>
      </c>
      <c r="F73" s="9">
        <v>0</v>
      </c>
      <c r="H73" s="9">
        <v>0</v>
      </c>
      <c r="J73" s="9">
        <v>0</v>
      </c>
      <c r="L73" s="10">
        <v>0</v>
      </c>
      <c r="N73" s="9">
        <v>0</v>
      </c>
      <c r="P73" s="27">
        <v>0</v>
      </c>
      <c r="Q73" s="27"/>
      <c r="S73" s="9">
        <v>40671716</v>
      </c>
      <c r="U73" s="9">
        <v>40671716</v>
      </c>
      <c r="W73" s="10">
        <v>0</v>
      </c>
    </row>
    <row r="74" spans="1:23" ht="15">
      <c r="A74" s="30" t="s">
        <v>136</v>
      </c>
      <c r="B74" s="30"/>
      <c r="D74" s="9">
        <v>0</v>
      </c>
      <c r="F74" s="9">
        <v>0</v>
      </c>
      <c r="H74" s="9">
        <v>0</v>
      </c>
      <c r="J74" s="9">
        <v>0</v>
      </c>
      <c r="L74" s="10">
        <v>0</v>
      </c>
      <c r="N74" s="9">
        <v>1250000000</v>
      </c>
      <c r="P74" s="27">
        <v>0</v>
      </c>
      <c r="Q74" s="27"/>
      <c r="S74" s="9">
        <v>-3438132506</v>
      </c>
      <c r="U74" s="9">
        <v>-2188132506</v>
      </c>
      <c r="W74" s="10">
        <v>-7.0000000000000007E-2</v>
      </c>
    </row>
    <row r="75" spans="1:23" ht="15">
      <c r="A75" s="30" t="s">
        <v>137</v>
      </c>
      <c r="B75" s="30"/>
      <c r="D75" s="9">
        <v>0</v>
      </c>
      <c r="F75" s="9">
        <v>0</v>
      </c>
      <c r="H75" s="9">
        <v>0</v>
      </c>
      <c r="J75" s="9">
        <v>0</v>
      </c>
      <c r="L75" s="10">
        <v>0</v>
      </c>
      <c r="N75" s="9">
        <v>0</v>
      </c>
      <c r="P75" s="27">
        <v>0</v>
      </c>
      <c r="Q75" s="27"/>
      <c r="S75" s="9">
        <v>-3045304022</v>
      </c>
      <c r="U75" s="9">
        <v>-3045304022</v>
      </c>
      <c r="W75" s="10">
        <v>-0.1</v>
      </c>
    </row>
    <row r="76" spans="1:23" ht="15">
      <c r="A76" s="30" t="s">
        <v>48</v>
      </c>
      <c r="B76" s="30"/>
      <c r="D76" s="9">
        <v>0</v>
      </c>
      <c r="F76" s="9">
        <v>5358701052</v>
      </c>
      <c r="H76" s="9">
        <v>0</v>
      </c>
      <c r="J76" s="9">
        <v>5358701052</v>
      </c>
      <c r="L76" s="10">
        <v>1.92</v>
      </c>
      <c r="N76" s="9">
        <v>0</v>
      </c>
      <c r="P76" s="27">
        <v>30756698042</v>
      </c>
      <c r="Q76" s="27"/>
      <c r="S76" s="9">
        <v>3326977453</v>
      </c>
      <c r="U76" s="9">
        <v>34083675495</v>
      </c>
      <c r="W76" s="10">
        <v>1.17</v>
      </c>
    </row>
    <row r="77" spans="1:23" ht="15">
      <c r="A77" s="30" t="s">
        <v>138</v>
      </c>
      <c r="B77" s="30"/>
      <c r="D77" s="9">
        <v>0</v>
      </c>
      <c r="F77" s="9">
        <v>0</v>
      </c>
      <c r="H77" s="9">
        <v>0</v>
      </c>
      <c r="J77" s="9">
        <v>0</v>
      </c>
      <c r="L77" s="10">
        <v>0</v>
      </c>
      <c r="N77" s="9">
        <v>152163770</v>
      </c>
      <c r="P77" s="27">
        <v>0</v>
      </c>
      <c r="Q77" s="27"/>
      <c r="S77" s="9">
        <v>-3159258204</v>
      </c>
      <c r="U77" s="9">
        <v>-3007094434</v>
      </c>
      <c r="W77" s="10">
        <v>-0.1</v>
      </c>
    </row>
    <row r="78" spans="1:23" ht="15">
      <c r="A78" s="30" t="s">
        <v>139</v>
      </c>
      <c r="B78" s="30"/>
      <c r="D78" s="9">
        <v>0</v>
      </c>
      <c r="F78" s="9">
        <v>0</v>
      </c>
      <c r="H78" s="9">
        <v>0</v>
      </c>
      <c r="J78" s="9">
        <v>0</v>
      </c>
      <c r="L78" s="10">
        <v>0</v>
      </c>
      <c r="N78" s="9">
        <v>0</v>
      </c>
      <c r="P78" s="27">
        <v>0</v>
      </c>
      <c r="Q78" s="27"/>
      <c r="S78" s="9">
        <v>1208682013</v>
      </c>
      <c r="U78" s="9">
        <v>1208682013</v>
      </c>
      <c r="W78" s="10">
        <v>0.04</v>
      </c>
    </row>
    <row r="79" spans="1:23" ht="15">
      <c r="A79" s="30" t="s">
        <v>140</v>
      </c>
      <c r="B79" s="30"/>
      <c r="D79" s="9">
        <v>0</v>
      </c>
      <c r="F79" s="9">
        <v>0</v>
      </c>
      <c r="H79" s="9">
        <v>0</v>
      </c>
      <c r="J79" s="9">
        <v>0</v>
      </c>
      <c r="L79" s="10">
        <v>0</v>
      </c>
      <c r="N79" s="9">
        <v>0</v>
      </c>
      <c r="P79" s="27">
        <v>0</v>
      </c>
      <c r="Q79" s="27"/>
      <c r="S79" s="9">
        <v>-4603491092</v>
      </c>
      <c r="U79" s="9">
        <v>-4603491092</v>
      </c>
      <c r="W79" s="10">
        <v>-0.16</v>
      </c>
    </row>
    <row r="80" spans="1:23" ht="15">
      <c r="A80" s="30" t="s">
        <v>141</v>
      </c>
      <c r="B80" s="30"/>
      <c r="D80" s="9">
        <v>0</v>
      </c>
      <c r="F80" s="9">
        <v>0</v>
      </c>
      <c r="H80" s="9">
        <v>0</v>
      </c>
      <c r="J80" s="9">
        <v>0</v>
      </c>
      <c r="L80" s="10">
        <v>0</v>
      </c>
      <c r="N80" s="9">
        <v>0</v>
      </c>
      <c r="P80" s="27">
        <v>0</v>
      </c>
      <c r="Q80" s="27"/>
      <c r="S80" s="9">
        <v>1425725121</v>
      </c>
      <c r="U80" s="9">
        <v>1425725121</v>
      </c>
      <c r="W80" s="10">
        <v>0.05</v>
      </c>
    </row>
    <row r="81" spans="1:23" ht="15">
      <c r="A81" s="30" t="s">
        <v>142</v>
      </c>
      <c r="B81" s="30"/>
      <c r="D81" s="9">
        <v>0</v>
      </c>
      <c r="F81" s="9">
        <v>0</v>
      </c>
      <c r="H81" s="9">
        <v>0</v>
      </c>
      <c r="J81" s="9">
        <v>0</v>
      </c>
      <c r="L81" s="10">
        <v>0</v>
      </c>
      <c r="N81" s="9">
        <v>10250000000</v>
      </c>
      <c r="P81" s="27">
        <v>0</v>
      </c>
      <c r="Q81" s="27"/>
      <c r="S81" s="9">
        <v>93918955429</v>
      </c>
      <c r="U81" s="9">
        <v>104168955429</v>
      </c>
      <c r="W81" s="10">
        <v>3.57</v>
      </c>
    </row>
    <row r="82" spans="1:23" ht="15">
      <c r="A82" s="30" t="s">
        <v>143</v>
      </c>
      <c r="B82" s="30"/>
      <c r="D82" s="9">
        <v>0</v>
      </c>
      <c r="F82" s="9">
        <v>0</v>
      </c>
      <c r="H82" s="9">
        <v>0</v>
      </c>
      <c r="J82" s="9">
        <v>0</v>
      </c>
      <c r="L82" s="10">
        <v>0</v>
      </c>
      <c r="N82" s="9">
        <v>0</v>
      </c>
      <c r="P82" s="27">
        <v>0</v>
      </c>
      <c r="Q82" s="27"/>
      <c r="S82" s="9">
        <v>605981479</v>
      </c>
      <c r="U82" s="9">
        <v>605981479</v>
      </c>
      <c r="W82" s="10">
        <v>0.02</v>
      </c>
    </row>
    <row r="83" spans="1:23" ht="15">
      <c r="A83" s="30" t="s">
        <v>34</v>
      </c>
      <c r="B83" s="30"/>
      <c r="D83" s="9">
        <v>0</v>
      </c>
      <c r="F83" s="9">
        <v>-21834448559</v>
      </c>
      <c r="H83" s="9">
        <v>0</v>
      </c>
      <c r="J83" s="9">
        <v>-21834448559</v>
      </c>
      <c r="L83" s="10">
        <v>-7.82</v>
      </c>
      <c r="N83" s="9">
        <v>47930866500</v>
      </c>
      <c r="P83" s="27">
        <v>10462505575</v>
      </c>
      <c r="Q83" s="27"/>
      <c r="S83" s="9">
        <v>0</v>
      </c>
      <c r="U83" s="9">
        <v>58393372075</v>
      </c>
      <c r="W83" s="10">
        <v>2</v>
      </c>
    </row>
    <row r="84" spans="1:23" ht="15">
      <c r="A84" s="30" t="s">
        <v>38</v>
      </c>
      <c r="B84" s="30"/>
      <c r="D84" s="9">
        <v>19479105431</v>
      </c>
      <c r="F84" s="9">
        <v>7643846880</v>
      </c>
      <c r="H84" s="9">
        <v>0</v>
      </c>
      <c r="J84" s="9">
        <v>27122952311</v>
      </c>
      <c r="L84" s="10">
        <v>9.7100000000000009</v>
      </c>
      <c r="N84" s="9">
        <v>19479105431</v>
      </c>
      <c r="P84" s="27">
        <v>67035892360</v>
      </c>
      <c r="Q84" s="27"/>
      <c r="S84" s="9">
        <v>0</v>
      </c>
      <c r="U84" s="9">
        <v>86514997791</v>
      </c>
      <c r="W84" s="10">
        <v>2.96</v>
      </c>
    </row>
    <row r="85" spans="1:23" ht="15">
      <c r="A85" s="30" t="s">
        <v>51</v>
      </c>
      <c r="B85" s="30"/>
      <c r="D85" s="9">
        <v>0</v>
      </c>
      <c r="F85" s="9">
        <v>4457436305</v>
      </c>
      <c r="H85" s="9">
        <v>0</v>
      </c>
      <c r="J85" s="9">
        <v>4457436305</v>
      </c>
      <c r="L85" s="10">
        <v>1.6</v>
      </c>
      <c r="N85" s="9">
        <v>2958357541</v>
      </c>
      <c r="P85" s="27">
        <v>8057079810</v>
      </c>
      <c r="Q85" s="27"/>
      <c r="S85" s="9">
        <v>0</v>
      </c>
      <c r="U85" s="9">
        <v>11015437351</v>
      </c>
      <c r="W85" s="10">
        <v>0.38</v>
      </c>
    </row>
    <row r="86" spans="1:23" ht="15">
      <c r="A86" s="30" t="s">
        <v>26</v>
      </c>
      <c r="B86" s="30"/>
      <c r="D86" s="9">
        <v>0</v>
      </c>
      <c r="F86" s="9">
        <v>40316614760</v>
      </c>
      <c r="H86" s="9">
        <v>0</v>
      </c>
      <c r="J86" s="9">
        <v>40316614760</v>
      </c>
      <c r="L86" s="10">
        <v>14.43</v>
      </c>
      <c r="N86" s="9">
        <v>20222091589</v>
      </c>
      <c r="P86" s="27">
        <v>188673662953</v>
      </c>
      <c r="Q86" s="27"/>
      <c r="S86" s="9">
        <v>0</v>
      </c>
      <c r="U86" s="9">
        <v>208895754542</v>
      </c>
      <c r="W86" s="10">
        <v>7.15</v>
      </c>
    </row>
    <row r="87" spans="1:23" ht="15">
      <c r="A87" s="30" t="s">
        <v>36</v>
      </c>
      <c r="B87" s="30"/>
      <c r="D87" s="9">
        <v>0</v>
      </c>
      <c r="F87" s="9">
        <v>33982832965</v>
      </c>
      <c r="H87" s="9">
        <v>0</v>
      </c>
      <c r="J87" s="9">
        <v>33982832965</v>
      </c>
      <c r="L87" s="10">
        <v>12.17</v>
      </c>
      <c r="N87" s="9">
        <v>0</v>
      </c>
      <c r="P87" s="27">
        <v>67272591506</v>
      </c>
      <c r="Q87" s="27"/>
      <c r="S87" s="9">
        <v>0</v>
      </c>
      <c r="U87" s="9">
        <v>67272591506</v>
      </c>
      <c r="W87" s="10">
        <v>2.2999999999999998</v>
      </c>
    </row>
    <row r="88" spans="1:23" ht="15">
      <c r="A88" s="30" t="s">
        <v>43</v>
      </c>
      <c r="B88" s="30"/>
      <c r="D88" s="9">
        <v>0</v>
      </c>
      <c r="F88" s="9">
        <v>10169137971</v>
      </c>
      <c r="H88" s="9">
        <v>0</v>
      </c>
      <c r="J88" s="9">
        <v>10169137971</v>
      </c>
      <c r="L88" s="10">
        <v>3.64</v>
      </c>
      <c r="N88" s="9">
        <v>0</v>
      </c>
      <c r="P88" s="27">
        <v>9478017849</v>
      </c>
      <c r="Q88" s="27"/>
      <c r="S88" s="9">
        <v>0</v>
      </c>
      <c r="U88" s="9">
        <v>9478017849</v>
      </c>
      <c r="W88" s="10">
        <v>0.32</v>
      </c>
    </row>
    <row r="89" spans="1:23" ht="15">
      <c r="A89" s="30" t="s">
        <v>39</v>
      </c>
      <c r="B89" s="30"/>
      <c r="D89" s="9">
        <v>0</v>
      </c>
      <c r="F89" s="9">
        <v>30480057578</v>
      </c>
      <c r="H89" s="9">
        <v>0</v>
      </c>
      <c r="J89" s="9">
        <v>30480057578</v>
      </c>
      <c r="L89" s="10">
        <v>10.91</v>
      </c>
      <c r="N89" s="9">
        <v>0</v>
      </c>
      <c r="P89" s="27">
        <v>42778324832</v>
      </c>
      <c r="Q89" s="27"/>
      <c r="S89" s="9">
        <v>0</v>
      </c>
      <c r="U89" s="9">
        <v>42778324832</v>
      </c>
      <c r="W89" s="10">
        <v>1.46</v>
      </c>
    </row>
    <row r="90" spans="1:23" ht="15">
      <c r="A90" s="30" t="s">
        <v>54</v>
      </c>
      <c r="B90" s="30"/>
      <c r="D90" s="9">
        <v>0</v>
      </c>
      <c r="F90" s="9">
        <v>0</v>
      </c>
      <c r="H90" s="9">
        <v>0</v>
      </c>
      <c r="J90" s="9">
        <v>0</v>
      </c>
      <c r="L90" s="10">
        <v>0</v>
      </c>
      <c r="N90" s="9">
        <v>0</v>
      </c>
      <c r="P90" s="27">
        <v>0</v>
      </c>
      <c r="Q90" s="27"/>
      <c r="S90" s="9">
        <v>0</v>
      </c>
      <c r="U90" s="9">
        <v>0</v>
      </c>
      <c r="W90" s="10">
        <v>0</v>
      </c>
    </row>
    <row r="91" spans="1:23" ht="15">
      <c r="A91" s="30" t="s">
        <v>23</v>
      </c>
      <c r="B91" s="30"/>
      <c r="D91" s="9">
        <v>0</v>
      </c>
      <c r="F91" s="9">
        <v>3537815600</v>
      </c>
      <c r="H91" s="9">
        <v>0</v>
      </c>
      <c r="J91" s="9">
        <v>3537815600</v>
      </c>
      <c r="L91" s="10">
        <v>1.27</v>
      </c>
      <c r="N91" s="9">
        <v>0</v>
      </c>
      <c r="P91" s="27">
        <v>-3861376927</v>
      </c>
      <c r="Q91" s="27"/>
      <c r="S91" s="9">
        <v>0</v>
      </c>
      <c r="U91" s="9">
        <v>-3861376927</v>
      </c>
      <c r="W91" s="10">
        <v>-0.13</v>
      </c>
    </row>
    <row r="92" spans="1:23" ht="15">
      <c r="A92" s="26" t="s">
        <v>20</v>
      </c>
      <c r="B92" s="26"/>
      <c r="D92" s="13">
        <v>0</v>
      </c>
      <c r="F92" s="13">
        <v>13741645449</v>
      </c>
      <c r="H92" s="13">
        <v>0</v>
      </c>
      <c r="J92" s="13">
        <v>13741645449</v>
      </c>
      <c r="L92" s="14">
        <v>4.92</v>
      </c>
      <c r="N92" s="13">
        <v>0</v>
      </c>
      <c r="P92" s="27">
        <v>3202107817</v>
      </c>
      <c r="Q92" s="28"/>
      <c r="S92" s="13">
        <v>0</v>
      </c>
      <c r="U92" s="13">
        <v>3202107817</v>
      </c>
      <c r="W92" s="14">
        <v>0.11</v>
      </c>
    </row>
    <row r="93" spans="1:23" ht="15">
      <c r="A93" s="29" t="s">
        <v>55</v>
      </c>
      <c r="B93" s="29"/>
      <c r="D93" s="16">
        <v>47307166084</v>
      </c>
      <c r="F93" s="16">
        <v>206747957235</v>
      </c>
      <c r="H93" s="16">
        <v>93963784936</v>
      </c>
      <c r="J93" s="16">
        <v>348018908255</v>
      </c>
      <c r="L93" s="17">
        <v>124.62</v>
      </c>
      <c r="N93" s="16">
        <f>SUM(N9:N92)</f>
        <v>696456772135</v>
      </c>
      <c r="Q93" s="16">
        <v>2004557761215</v>
      </c>
      <c r="S93" s="16">
        <v>168718885047</v>
      </c>
      <c r="U93" s="16">
        <f>SUM(U9:U92)</f>
        <v>2869733418397</v>
      </c>
      <c r="W93" s="17">
        <v>98.25</v>
      </c>
    </row>
    <row r="94" spans="1:23">
      <c r="D94" s="25"/>
      <c r="F94" s="25"/>
      <c r="H94" s="25"/>
      <c r="N94" s="25"/>
      <c r="Q94" s="25"/>
      <c r="S94" s="25"/>
    </row>
    <row r="95" spans="1:23">
      <c r="D95" s="25"/>
      <c r="F95" s="25"/>
      <c r="N95" s="25"/>
    </row>
  </sheetData>
  <mergeCells count="17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rightToLeft="1" view="pageBreakPreview" zoomScale="145" zoomScaleNormal="100" zoomScaleSheetLayoutView="145" workbookViewId="0">
      <selection activeCell="B18" sqref="B18"/>
    </sheetView>
  </sheetViews>
  <sheetFormatPr defaultRowHeight="12.75"/>
  <cols>
    <col min="1" max="1" width="5.3984375" bestFit="1" customWidth="1"/>
    <col min="2" max="2" width="40.19921875" customWidth="1"/>
    <col min="3" max="3" width="1.265625" customWidth="1"/>
    <col min="4" max="4" width="20.59765625" bestFit="1" customWidth="1"/>
    <col min="5" max="5" width="1.265625" customWidth="1"/>
    <col min="6" max="6" width="20.59765625" bestFit="1" customWidth="1"/>
  </cols>
  <sheetData>
    <row r="1" spans="1:6" ht="18.75">
      <c r="A1" s="35" t="s">
        <v>0</v>
      </c>
      <c r="B1" s="35"/>
      <c r="C1" s="35"/>
      <c r="D1" s="35"/>
      <c r="E1" s="35"/>
      <c r="F1" s="35"/>
    </row>
    <row r="2" spans="1:6" ht="18.75">
      <c r="A2" s="35" t="s">
        <v>74</v>
      </c>
      <c r="B2" s="35"/>
      <c r="C2" s="35"/>
      <c r="D2" s="35"/>
      <c r="E2" s="35"/>
      <c r="F2" s="35"/>
    </row>
    <row r="3" spans="1:6" ht="18.75">
      <c r="A3" s="35" t="s">
        <v>2</v>
      </c>
      <c r="B3" s="35"/>
      <c r="C3" s="35"/>
      <c r="D3" s="35"/>
      <c r="E3" s="35"/>
      <c r="F3" s="35"/>
    </row>
    <row r="5" spans="1:6" ht="17.649999999999999">
      <c r="A5" s="1" t="s">
        <v>144</v>
      </c>
      <c r="B5" s="36" t="s">
        <v>145</v>
      </c>
      <c r="C5" s="36"/>
      <c r="D5" s="36"/>
      <c r="E5" s="36"/>
      <c r="F5" s="36"/>
    </row>
    <row r="6" spans="1:6" ht="15">
      <c r="D6" s="31" t="s">
        <v>89</v>
      </c>
      <c r="E6" s="31"/>
      <c r="F6" s="19" t="s">
        <v>90</v>
      </c>
    </row>
    <row r="7" spans="1:6" ht="30">
      <c r="A7" s="31" t="s">
        <v>146</v>
      </c>
      <c r="B7" s="31"/>
      <c r="D7" s="18" t="s">
        <v>147</v>
      </c>
      <c r="E7" s="3"/>
      <c r="F7" s="18" t="s">
        <v>147</v>
      </c>
    </row>
    <row r="8" spans="1:6" ht="15">
      <c r="A8" s="32" t="s">
        <v>63</v>
      </c>
      <c r="B8" s="32"/>
      <c r="D8" s="6">
        <v>0</v>
      </c>
      <c r="F8" s="6">
        <v>38193575</v>
      </c>
    </row>
    <row r="9" spans="1:6" ht="15">
      <c r="A9" s="30" t="s">
        <v>65</v>
      </c>
      <c r="B9" s="30"/>
      <c r="D9" s="9">
        <v>181</v>
      </c>
      <c r="F9" s="9">
        <v>19708</v>
      </c>
    </row>
    <row r="10" spans="1:6" ht="15">
      <c r="A10" s="30" t="s">
        <v>67</v>
      </c>
      <c r="B10" s="30"/>
      <c r="D10" s="9">
        <v>91943</v>
      </c>
      <c r="F10" s="9">
        <v>1107811</v>
      </c>
    </row>
    <row r="11" spans="1:6" ht="15">
      <c r="A11" s="30" t="s">
        <v>68</v>
      </c>
      <c r="B11" s="30"/>
      <c r="D11" s="9">
        <v>2277</v>
      </c>
      <c r="F11" s="9">
        <v>38927</v>
      </c>
    </row>
    <row r="12" spans="1:6" ht="15">
      <c r="A12" s="26" t="s">
        <v>72</v>
      </c>
      <c r="B12" s="26"/>
      <c r="D12" s="13">
        <v>21711</v>
      </c>
      <c r="F12" s="13">
        <v>66465157</v>
      </c>
    </row>
    <row r="13" spans="1:6" ht="15.4" thickBot="1">
      <c r="A13" s="29" t="s">
        <v>55</v>
      </c>
      <c r="B13" s="29"/>
      <c r="D13" s="16">
        <v>116112</v>
      </c>
      <c r="F13" s="16">
        <v>105825178</v>
      </c>
    </row>
  </sheetData>
  <mergeCells count="12">
    <mergeCell ref="A1:F1"/>
    <mergeCell ref="A2:F2"/>
    <mergeCell ref="A3:F3"/>
    <mergeCell ref="B5:F5"/>
    <mergeCell ref="D6:E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rightToLeft="1" view="pageBreakPreview" zoomScale="130" zoomScaleNormal="100" zoomScaleSheetLayoutView="130" workbookViewId="0">
      <selection activeCell="F18" sqref="F18"/>
    </sheetView>
  </sheetViews>
  <sheetFormatPr defaultRowHeight="12.75"/>
  <cols>
    <col min="1" max="1" width="5.3984375" bestFit="1" customWidth="1"/>
    <col min="2" max="2" width="41.53125" customWidth="1"/>
    <col min="3" max="3" width="1.265625" customWidth="1"/>
    <col min="4" max="4" width="11.6640625" bestFit="1" customWidth="1"/>
    <col min="5" max="5" width="1.265625" customWidth="1"/>
    <col min="6" max="6" width="14.73046875" bestFit="1" customWidth="1"/>
    <col min="7" max="7" width="0.265625" customWidth="1"/>
  </cols>
  <sheetData>
    <row r="1" spans="1:6" ht="18.75">
      <c r="A1" s="35" t="s">
        <v>0</v>
      </c>
      <c r="B1" s="35"/>
      <c r="C1" s="35"/>
      <c r="D1" s="35"/>
      <c r="E1" s="35"/>
      <c r="F1" s="35"/>
    </row>
    <row r="2" spans="1:6" ht="18.75">
      <c r="A2" s="35" t="s">
        <v>74</v>
      </c>
      <c r="B2" s="35"/>
      <c r="C2" s="35"/>
      <c r="D2" s="35"/>
      <c r="E2" s="35"/>
      <c r="F2" s="35"/>
    </row>
    <row r="3" spans="1:6" ht="18.75">
      <c r="A3" s="35" t="s">
        <v>2</v>
      </c>
      <c r="B3" s="35"/>
      <c r="C3" s="35"/>
      <c r="D3" s="35"/>
      <c r="E3" s="35"/>
      <c r="F3" s="35"/>
    </row>
    <row r="5" spans="1:6" ht="17.649999999999999">
      <c r="A5" s="1" t="s">
        <v>148</v>
      </c>
      <c r="B5" s="36" t="s">
        <v>86</v>
      </c>
      <c r="C5" s="36"/>
      <c r="D5" s="36"/>
      <c r="E5" s="36"/>
      <c r="F5" s="36"/>
    </row>
    <row r="6" spans="1:6" ht="15">
      <c r="A6" s="31" t="s">
        <v>86</v>
      </c>
      <c r="B6" s="31"/>
      <c r="D6" s="2" t="s">
        <v>89</v>
      </c>
      <c r="F6" s="2" t="s">
        <v>9</v>
      </c>
    </row>
    <row r="7" spans="1:6" ht="15">
      <c r="A7" s="32" t="s">
        <v>86</v>
      </c>
      <c r="B7" s="32"/>
      <c r="D7" s="6">
        <v>231</v>
      </c>
      <c r="F7" s="6">
        <v>3036101224</v>
      </c>
    </row>
    <row r="8" spans="1:6" ht="15">
      <c r="A8" s="30" t="s">
        <v>149</v>
      </c>
      <c r="B8" s="30"/>
      <c r="D8" s="9">
        <v>0</v>
      </c>
      <c r="F8" s="9">
        <v>815</v>
      </c>
    </row>
    <row r="9" spans="1:6" ht="15">
      <c r="A9" s="26" t="s">
        <v>150</v>
      </c>
      <c r="B9" s="26"/>
      <c r="D9" s="13">
        <v>45345723</v>
      </c>
      <c r="F9" s="13">
        <v>1642901649</v>
      </c>
    </row>
    <row r="10" spans="1:6" ht="15">
      <c r="A10" s="29" t="s">
        <v>55</v>
      </c>
      <c r="B10" s="29"/>
      <c r="D10" s="16">
        <v>45345954</v>
      </c>
      <c r="F10" s="16">
        <v>4679003688</v>
      </c>
    </row>
  </sheetData>
  <mergeCells count="9">
    <mergeCell ref="A7:B7"/>
    <mergeCell ref="A8:B8"/>
    <mergeCell ref="A9:B9"/>
    <mergeCell ref="A10:B10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rightToLeft="1" view="pageBreakPreview" zoomScale="70" zoomScaleNormal="100" zoomScaleSheetLayoutView="70" workbookViewId="0">
      <selection activeCell="O8" sqref="O8"/>
    </sheetView>
  </sheetViews>
  <sheetFormatPr defaultRowHeight="12.75"/>
  <cols>
    <col min="1" max="1" width="25.53125" bestFit="1" customWidth="1"/>
    <col min="2" max="2" width="1.265625" customWidth="1"/>
    <col min="3" max="3" width="12" bestFit="1" customWidth="1"/>
    <col min="4" max="4" width="1.265625" customWidth="1"/>
    <col min="5" max="5" width="20.19921875" bestFit="1" customWidth="1"/>
    <col min="6" max="6" width="1.265625" customWidth="1"/>
    <col min="7" max="7" width="13.86328125" bestFit="1" customWidth="1"/>
    <col min="8" max="8" width="1.265625" customWidth="1"/>
    <col min="9" max="9" width="15.9296875" bestFit="1" customWidth="1"/>
    <col min="10" max="10" width="1.265625" customWidth="1"/>
    <col min="11" max="11" width="14.73046875" bestFit="1" customWidth="1"/>
    <col min="12" max="12" width="1.265625" customWidth="1"/>
    <col min="13" max="13" width="15.9296875" bestFit="1" customWidth="1"/>
    <col min="14" max="14" width="1.265625" customWidth="1"/>
    <col min="15" max="15" width="17.19921875" bestFit="1" customWidth="1"/>
    <col min="16" max="16" width="1.265625" customWidth="1"/>
    <col min="17" max="17" width="14.73046875" bestFit="1" customWidth="1"/>
    <col min="18" max="18" width="1.265625" customWidth="1"/>
    <col min="19" max="19" width="17.19921875" bestFit="1" customWidth="1"/>
    <col min="20" max="20" width="0.265625" customWidth="1"/>
  </cols>
  <sheetData>
    <row r="1" spans="1:19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8.75">
      <c r="A2" s="35" t="s">
        <v>74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8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5" spans="1:19" ht="17.649999999999999">
      <c r="A5" s="36" t="s">
        <v>92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ht="15">
      <c r="A6" s="31" t="s">
        <v>56</v>
      </c>
      <c r="C6" s="31" t="s">
        <v>151</v>
      </c>
      <c r="D6" s="31"/>
      <c r="E6" s="31"/>
      <c r="F6" s="31"/>
      <c r="G6" s="31"/>
      <c r="I6" s="31" t="s">
        <v>89</v>
      </c>
      <c r="J6" s="31"/>
      <c r="K6" s="31"/>
      <c r="L6" s="31"/>
      <c r="M6" s="31"/>
      <c r="O6" s="31" t="s">
        <v>90</v>
      </c>
      <c r="P6" s="31"/>
      <c r="Q6" s="31"/>
      <c r="R6" s="31"/>
      <c r="S6" s="31"/>
    </row>
    <row r="7" spans="1:19" ht="30">
      <c r="A7" s="31"/>
      <c r="C7" s="18" t="s">
        <v>152</v>
      </c>
      <c r="D7" s="3"/>
      <c r="E7" s="18" t="s">
        <v>153</v>
      </c>
      <c r="F7" s="3"/>
      <c r="G7" s="18" t="s">
        <v>154</v>
      </c>
      <c r="I7" s="18" t="s">
        <v>155</v>
      </c>
      <c r="J7" s="3"/>
      <c r="K7" s="18" t="s">
        <v>156</v>
      </c>
      <c r="L7" s="3"/>
      <c r="M7" s="18" t="s">
        <v>157</v>
      </c>
      <c r="O7" s="18" t="s">
        <v>155</v>
      </c>
      <c r="P7" s="3"/>
      <c r="Q7" s="18" t="s">
        <v>156</v>
      </c>
      <c r="R7" s="3"/>
      <c r="S7" s="18" t="s">
        <v>157</v>
      </c>
    </row>
    <row r="8" spans="1:19" ht="15">
      <c r="A8" s="5" t="s">
        <v>50</v>
      </c>
      <c r="C8" s="5" t="s">
        <v>158</v>
      </c>
      <c r="E8" s="6">
        <v>12000064</v>
      </c>
      <c r="G8" s="6">
        <v>1540</v>
      </c>
      <c r="I8" s="6">
        <v>0</v>
      </c>
      <c r="K8" s="6">
        <v>0</v>
      </c>
      <c r="M8" s="6">
        <v>0</v>
      </c>
      <c r="O8" s="6">
        <v>18480103646</v>
      </c>
      <c r="Q8" s="6">
        <v>0</v>
      </c>
      <c r="S8" s="6">
        <f>O8</f>
        <v>18480103646</v>
      </c>
    </row>
    <row r="9" spans="1:19" ht="15">
      <c r="A9" s="8" t="s">
        <v>119</v>
      </c>
      <c r="C9" s="8" t="s">
        <v>159</v>
      </c>
      <c r="E9" s="9">
        <v>5000000</v>
      </c>
      <c r="G9" s="9">
        <v>300</v>
      </c>
      <c r="I9" s="9">
        <v>0</v>
      </c>
      <c r="K9" s="9">
        <v>0</v>
      </c>
      <c r="M9" s="9">
        <v>0</v>
      </c>
      <c r="O9" s="9">
        <v>1500000000</v>
      </c>
      <c r="Q9" s="9">
        <v>0</v>
      </c>
      <c r="S9" s="9">
        <v>1500000000</v>
      </c>
    </row>
    <row r="10" spans="1:19" ht="15">
      <c r="A10" s="8" t="s">
        <v>27</v>
      </c>
      <c r="C10" s="8" t="s">
        <v>160</v>
      </c>
      <c r="E10" s="9">
        <v>5690000</v>
      </c>
      <c r="G10" s="9">
        <v>630</v>
      </c>
      <c r="I10" s="9">
        <v>0</v>
      </c>
      <c r="K10" s="9">
        <v>0</v>
      </c>
      <c r="M10" s="9">
        <v>0</v>
      </c>
      <c r="O10" s="9">
        <v>3584700000</v>
      </c>
      <c r="Q10" s="9">
        <v>0</v>
      </c>
      <c r="S10" s="9">
        <v>3584700000</v>
      </c>
    </row>
    <row r="11" spans="1:19" ht="15">
      <c r="A11" s="8" t="s">
        <v>34</v>
      </c>
      <c r="C11" s="8" t="s">
        <v>161</v>
      </c>
      <c r="E11" s="9">
        <v>43573515</v>
      </c>
      <c r="G11" s="9">
        <v>1100</v>
      </c>
      <c r="I11" s="9">
        <v>0</v>
      </c>
      <c r="K11" s="9">
        <v>0</v>
      </c>
      <c r="M11" s="9">
        <v>0</v>
      </c>
      <c r="O11" s="9">
        <v>47930866500</v>
      </c>
      <c r="Q11" s="9">
        <v>0</v>
      </c>
      <c r="S11" s="9">
        <v>47930866500</v>
      </c>
    </row>
    <row r="12" spans="1:19" ht="15">
      <c r="A12" s="8" t="s">
        <v>28</v>
      </c>
      <c r="C12" s="8" t="s">
        <v>162</v>
      </c>
      <c r="E12" s="9">
        <v>3000000</v>
      </c>
      <c r="G12" s="9">
        <v>350</v>
      </c>
      <c r="I12" s="9">
        <v>0</v>
      </c>
      <c r="K12" s="9">
        <v>0</v>
      </c>
      <c r="M12" s="9">
        <v>0</v>
      </c>
      <c r="O12" s="9">
        <v>1050000000</v>
      </c>
      <c r="Q12" s="9">
        <v>0</v>
      </c>
      <c r="S12" s="9">
        <v>1050000000</v>
      </c>
    </row>
    <row r="13" spans="1:19" ht="15">
      <c r="A13" s="8" t="s">
        <v>142</v>
      </c>
      <c r="C13" s="8" t="s">
        <v>162</v>
      </c>
      <c r="E13" s="9">
        <v>125000000</v>
      </c>
      <c r="G13" s="9">
        <v>82</v>
      </c>
      <c r="I13" s="9">
        <v>0</v>
      </c>
      <c r="K13" s="9">
        <v>0</v>
      </c>
      <c r="M13" s="9">
        <v>0</v>
      </c>
      <c r="O13" s="9">
        <v>10250000000</v>
      </c>
      <c r="Q13" s="9">
        <v>0</v>
      </c>
      <c r="S13" s="9">
        <v>10250000000</v>
      </c>
    </row>
    <row r="14" spans="1:19" ht="15">
      <c r="A14" s="8" t="s">
        <v>110</v>
      </c>
      <c r="C14" s="8" t="s">
        <v>163</v>
      </c>
      <c r="E14" s="9">
        <v>1000000</v>
      </c>
      <c r="G14" s="9">
        <v>500</v>
      </c>
      <c r="I14" s="9">
        <v>0</v>
      </c>
      <c r="K14" s="9">
        <v>0</v>
      </c>
      <c r="M14" s="9">
        <v>0</v>
      </c>
      <c r="O14" s="9">
        <v>500000000</v>
      </c>
      <c r="Q14" s="9">
        <v>0</v>
      </c>
      <c r="S14" s="9">
        <v>500000000</v>
      </c>
    </row>
    <row r="15" spans="1:19" ht="15">
      <c r="A15" s="8" t="s">
        <v>35</v>
      </c>
      <c r="C15" s="8" t="s">
        <v>164</v>
      </c>
      <c r="E15" s="9">
        <v>15000000</v>
      </c>
      <c r="G15" s="9">
        <v>2920</v>
      </c>
      <c r="I15" s="9">
        <v>0</v>
      </c>
      <c r="K15" s="9">
        <v>0</v>
      </c>
      <c r="M15" s="9">
        <v>0</v>
      </c>
      <c r="O15" s="9">
        <v>43800000000</v>
      </c>
      <c r="Q15" s="9">
        <v>0</v>
      </c>
      <c r="S15" s="9">
        <v>43800000000</v>
      </c>
    </row>
    <row r="16" spans="1:19" ht="15">
      <c r="A16" s="8" t="s">
        <v>33</v>
      </c>
      <c r="C16" s="8" t="s">
        <v>165</v>
      </c>
      <c r="E16" s="9">
        <v>3408392</v>
      </c>
      <c r="G16" s="9">
        <v>6500</v>
      </c>
      <c r="I16" s="9">
        <v>0</v>
      </c>
      <c r="K16" s="9">
        <v>0</v>
      </c>
      <c r="M16" s="9">
        <v>0</v>
      </c>
      <c r="O16" s="9">
        <v>22154548000</v>
      </c>
      <c r="Q16" s="9">
        <v>0</v>
      </c>
      <c r="S16" s="9">
        <v>22154548000</v>
      </c>
    </row>
    <row r="17" spans="1:19" ht="15">
      <c r="A17" s="8" t="s">
        <v>49</v>
      </c>
      <c r="C17" s="8" t="s">
        <v>166</v>
      </c>
      <c r="E17" s="9">
        <v>40598707</v>
      </c>
      <c r="G17" s="9">
        <v>370</v>
      </c>
      <c r="I17" s="9">
        <v>0</v>
      </c>
      <c r="K17" s="9">
        <v>0</v>
      </c>
      <c r="M17" s="9">
        <v>0</v>
      </c>
      <c r="O17" s="9">
        <v>15021521590</v>
      </c>
      <c r="Q17" s="9">
        <v>0</v>
      </c>
      <c r="S17" s="9">
        <v>15021521590</v>
      </c>
    </row>
    <row r="18" spans="1:19" ht="15">
      <c r="A18" s="8" t="s">
        <v>45</v>
      </c>
      <c r="C18" s="8" t="s">
        <v>164</v>
      </c>
      <c r="E18" s="9">
        <v>57500000</v>
      </c>
      <c r="G18" s="9">
        <v>70</v>
      </c>
      <c r="I18" s="9">
        <v>0</v>
      </c>
      <c r="K18" s="9">
        <v>0</v>
      </c>
      <c r="M18" s="9">
        <v>0</v>
      </c>
      <c r="O18" s="9">
        <v>4025000000</v>
      </c>
      <c r="Q18" s="9">
        <v>0</v>
      </c>
      <c r="S18" s="9">
        <v>4025000000</v>
      </c>
    </row>
    <row r="19" spans="1:19" ht="15">
      <c r="A19" s="8" t="s">
        <v>32</v>
      </c>
      <c r="C19" s="8" t="s">
        <v>167</v>
      </c>
      <c r="E19" s="9">
        <v>12000000</v>
      </c>
      <c r="G19" s="9">
        <v>6500</v>
      </c>
      <c r="I19" s="9">
        <v>0</v>
      </c>
      <c r="K19" s="9">
        <v>0</v>
      </c>
      <c r="M19" s="9">
        <v>0</v>
      </c>
      <c r="O19" s="9">
        <v>78000000000</v>
      </c>
      <c r="Q19" s="9">
        <v>0</v>
      </c>
      <c r="S19" s="9">
        <v>78000000000</v>
      </c>
    </row>
    <row r="20" spans="1:19" ht="15">
      <c r="A20" s="8" t="s">
        <v>136</v>
      </c>
      <c r="C20" s="8" t="s">
        <v>168</v>
      </c>
      <c r="E20" s="9">
        <v>1250000</v>
      </c>
      <c r="G20" s="9">
        <v>1000</v>
      </c>
      <c r="I20" s="9">
        <v>0</v>
      </c>
      <c r="K20" s="9">
        <v>0</v>
      </c>
      <c r="M20" s="9">
        <v>0</v>
      </c>
      <c r="O20" s="9">
        <v>1250000000</v>
      </c>
      <c r="Q20" s="9">
        <v>0</v>
      </c>
      <c r="S20" s="9">
        <v>1250000000</v>
      </c>
    </row>
    <row r="21" spans="1:19" ht="15">
      <c r="A21" s="8" t="s">
        <v>38</v>
      </c>
      <c r="C21" s="8" t="s">
        <v>169</v>
      </c>
      <c r="E21" s="9">
        <v>1440000</v>
      </c>
      <c r="G21" s="9">
        <v>14500</v>
      </c>
      <c r="I21" s="9">
        <v>20880000000</v>
      </c>
      <c r="K21" s="9">
        <v>1400894569</v>
      </c>
      <c r="M21" s="9">
        <v>19479105431</v>
      </c>
      <c r="O21" s="9">
        <v>20880000000</v>
      </c>
      <c r="Q21" s="9">
        <v>1400894569</v>
      </c>
      <c r="S21" s="9">
        <v>19479105431</v>
      </c>
    </row>
    <row r="22" spans="1:19" ht="15">
      <c r="A22" s="8" t="s">
        <v>21</v>
      </c>
      <c r="C22" s="8" t="s">
        <v>167</v>
      </c>
      <c r="E22" s="9">
        <v>23963559</v>
      </c>
      <c r="G22" s="9">
        <v>1680</v>
      </c>
      <c r="I22" s="9">
        <v>0</v>
      </c>
      <c r="K22" s="9">
        <v>0</v>
      </c>
      <c r="M22" s="9">
        <v>0</v>
      </c>
      <c r="O22" s="9">
        <v>40258779120</v>
      </c>
      <c r="Q22" s="9">
        <v>0</v>
      </c>
      <c r="S22" s="9">
        <v>40258779120</v>
      </c>
    </row>
    <row r="23" spans="1:19" ht="15">
      <c r="A23" s="8" t="s">
        <v>51</v>
      </c>
      <c r="C23" s="8" t="s">
        <v>170</v>
      </c>
      <c r="E23" s="9">
        <v>4333521</v>
      </c>
      <c r="G23" s="9">
        <v>750</v>
      </c>
      <c r="I23" s="9">
        <v>0</v>
      </c>
      <c r="K23" s="9">
        <v>0</v>
      </c>
      <c r="M23" s="9">
        <v>0</v>
      </c>
      <c r="O23" s="9">
        <v>3250140750</v>
      </c>
      <c r="Q23" s="9">
        <v>291783209</v>
      </c>
      <c r="S23" s="9">
        <v>2958357541</v>
      </c>
    </row>
    <row r="24" spans="1:19" ht="15">
      <c r="A24" s="8" t="s">
        <v>124</v>
      </c>
      <c r="C24" s="8" t="s">
        <v>167</v>
      </c>
      <c r="E24" s="9">
        <v>10000000</v>
      </c>
      <c r="G24" s="9">
        <v>610</v>
      </c>
      <c r="I24" s="9">
        <v>0</v>
      </c>
      <c r="K24" s="9">
        <v>0</v>
      </c>
      <c r="M24" s="9">
        <v>0</v>
      </c>
      <c r="O24" s="9">
        <v>6100000000</v>
      </c>
      <c r="Q24" s="9">
        <v>0</v>
      </c>
      <c r="S24" s="9">
        <v>6100000000</v>
      </c>
    </row>
    <row r="25" spans="1:19" ht="15">
      <c r="A25" s="8" t="s">
        <v>42</v>
      </c>
      <c r="C25" s="8" t="s">
        <v>164</v>
      </c>
      <c r="E25" s="9">
        <v>100000000</v>
      </c>
      <c r="G25" s="9">
        <v>400</v>
      </c>
      <c r="I25" s="9">
        <v>0</v>
      </c>
      <c r="K25" s="9">
        <v>0</v>
      </c>
      <c r="M25" s="9">
        <v>0</v>
      </c>
      <c r="O25" s="9">
        <v>40000000000</v>
      </c>
      <c r="Q25" s="9">
        <v>0</v>
      </c>
      <c r="S25" s="9">
        <v>40000000000</v>
      </c>
    </row>
    <row r="26" spans="1:19" ht="15">
      <c r="A26" s="8" t="s">
        <v>37</v>
      </c>
      <c r="C26" s="8" t="s">
        <v>171</v>
      </c>
      <c r="E26" s="9">
        <v>2535127</v>
      </c>
      <c r="G26" s="9">
        <v>12450</v>
      </c>
      <c r="I26" s="9">
        <v>31562331150</v>
      </c>
      <c r="K26" s="9">
        <v>4391928155</v>
      </c>
      <c r="M26" s="9">
        <v>27170402995</v>
      </c>
      <c r="O26" s="9">
        <v>31562331150</v>
      </c>
      <c r="Q26" s="9">
        <v>4391928155</v>
      </c>
      <c r="S26" s="9">
        <v>27170402995</v>
      </c>
    </row>
    <row r="27" spans="1:19" ht="15">
      <c r="A27" s="8" t="s">
        <v>109</v>
      </c>
      <c r="C27" s="8" t="s">
        <v>160</v>
      </c>
      <c r="E27" s="9">
        <v>1000000</v>
      </c>
      <c r="G27" s="9">
        <v>187</v>
      </c>
      <c r="I27" s="9">
        <v>0</v>
      </c>
      <c r="K27" s="9">
        <v>0</v>
      </c>
      <c r="M27" s="9">
        <v>0</v>
      </c>
      <c r="O27" s="9">
        <v>187000000</v>
      </c>
      <c r="Q27" s="9">
        <v>0</v>
      </c>
      <c r="S27" s="9">
        <v>187000000</v>
      </c>
    </row>
    <row r="28" spans="1:19" ht="15">
      <c r="A28" s="8" t="s">
        <v>53</v>
      </c>
      <c r="C28" s="8" t="s">
        <v>164</v>
      </c>
      <c r="E28" s="9">
        <v>5000000</v>
      </c>
      <c r="G28" s="9">
        <v>960</v>
      </c>
      <c r="I28" s="9">
        <v>0</v>
      </c>
      <c r="K28" s="9">
        <v>0</v>
      </c>
      <c r="M28" s="9">
        <v>0</v>
      </c>
      <c r="O28" s="9">
        <v>4800000000</v>
      </c>
      <c r="Q28" s="9">
        <v>0</v>
      </c>
      <c r="S28" s="9">
        <v>4800000000</v>
      </c>
    </row>
    <row r="29" spans="1:19" ht="15">
      <c r="A29" s="8" t="s">
        <v>52</v>
      </c>
      <c r="C29" s="8" t="s">
        <v>159</v>
      </c>
      <c r="E29" s="9">
        <v>20345585</v>
      </c>
      <c r="G29" s="9">
        <v>682</v>
      </c>
      <c r="I29" s="9">
        <v>0</v>
      </c>
      <c r="K29" s="9">
        <v>0</v>
      </c>
      <c r="M29" s="9">
        <v>0</v>
      </c>
      <c r="O29" s="9">
        <v>13875688970</v>
      </c>
      <c r="Q29" s="9">
        <v>0</v>
      </c>
      <c r="S29" s="9">
        <v>13875688970</v>
      </c>
    </row>
    <row r="30" spans="1:19" ht="15">
      <c r="A30" s="8" t="s">
        <v>97</v>
      </c>
      <c r="C30" s="8" t="s">
        <v>172</v>
      </c>
      <c r="E30" s="9">
        <v>31084511</v>
      </c>
      <c r="G30" s="9">
        <v>90</v>
      </c>
      <c r="I30" s="9">
        <v>0</v>
      </c>
      <c r="K30" s="9">
        <v>0</v>
      </c>
      <c r="M30" s="9">
        <v>0</v>
      </c>
      <c r="O30" s="9">
        <v>2797605990</v>
      </c>
      <c r="Q30" s="9">
        <v>0</v>
      </c>
      <c r="S30" s="9">
        <v>2797605990</v>
      </c>
    </row>
    <row r="31" spans="1:19" ht="15">
      <c r="A31" s="8" t="s">
        <v>26</v>
      </c>
      <c r="C31" s="8" t="s">
        <v>173</v>
      </c>
      <c r="E31" s="9">
        <v>16467000</v>
      </c>
      <c r="G31" s="9">
        <v>1350</v>
      </c>
      <c r="I31" s="9">
        <v>0</v>
      </c>
      <c r="K31" s="9">
        <v>0</v>
      </c>
      <c r="M31" s="9">
        <v>0</v>
      </c>
      <c r="O31" s="9">
        <v>22230450000</v>
      </c>
      <c r="Q31" s="9">
        <v>2008358411</v>
      </c>
      <c r="S31" s="9">
        <v>20222091589</v>
      </c>
    </row>
    <row r="32" spans="1:19" ht="15">
      <c r="A32" s="8" t="s">
        <v>22</v>
      </c>
      <c r="C32" s="8" t="s">
        <v>174</v>
      </c>
      <c r="E32" s="9">
        <v>1100000</v>
      </c>
      <c r="G32" s="9">
        <v>37000</v>
      </c>
      <c r="I32" s="9">
        <v>0</v>
      </c>
      <c r="K32" s="9">
        <v>0</v>
      </c>
      <c r="M32" s="9">
        <v>0</v>
      </c>
      <c r="O32" s="9">
        <v>40700000000</v>
      </c>
      <c r="Q32" s="9">
        <v>0</v>
      </c>
      <c r="S32" s="9">
        <v>40700000000</v>
      </c>
    </row>
    <row r="33" spans="1:19" ht="15">
      <c r="A33" s="8" t="s">
        <v>101</v>
      </c>
      <c r="C33" s="8" t="s">
        <v>175</v>
      </c>
      <c r="E33" s="9">
        <v>5000000</v>
      </c>
      <c r="G33" s="9">
        <v>2000</v>
      </c>
      <c r="I33" s="9">
        <v>0</v>
      </c>
      <c r="K33" s="9">
        <v>0</v>
      </c>
      <c r="M33" s="9">
        <v>0</v>
      </c>
      <c r="O33" s="9">
        <v>10000000000</v>
      </c>
      <c r="Q33" s="9">
        <v>0</v>
      </c>
      <c r="S33" s="9">
        <v>10000000000</v>
      </c>
    </row>
    <row r="34" spans="1:19" ht="15">
      <c r="A34" s="8" t="s">
        <v>30</v>
      </c>
      <c r="C34" s="8" t="s">
        <v>175</v>
      </c>
      <c r="E34" s="9">
        <v>5447057</v>
      </c>
      <c r="G34" s="9">
        <v>3000</v>
      </c>
      <c r="I34" s="9">
        <v>0</v>
      </c>
      <c r="K34" s="9">
        <v>0</v>
      </c>
      <c r="M34" s="9">
        <v>0</v>
      </c>
      <c r="O34" s="9">
        <v>16341171000</v>
      </c>
      <c r="Q34" s="9">
        <v>0</v>
      </c>
      <c r="S34" s="9">
        <v>16341171000</v>
      </c>
    </row>
    <row r="35" spans="1:19" ht="15">
      <c r="A35" s="8" t="s">
        <v>29</v>
      </c>
      <c r="C35" s="8" t="s">
        <v>176</v>
      </c>
      <c r="E35" s="9">
        <v>11967021</v>
      </c>
      <c r="G35" s="9">
        <v>2110</v>
      </c>
      <c r="I35" s="9">
        <v>0</v>
      </c>
      <c r="K35" s="9">
        <v>0</v>
      </c>
      <c r="M35" s="9">
        <v>0</v>
      </c>
      <c r="O35" s="9">
        <v>25250414310</v>
      </c>
      <c r="Q35" s="9">
        <v>0</v>
      </c>
      <c r="S35" s="9">
        <v>25250414310</v>
      </c>
    </row>
    <row r="36" spans="1:19" ht="15">
      <c r="A36" s="8" t="s">
        <v>133</v>
      </c>
      <c r="C36" s="8" t="s">
        <v>177</v>
      </c>
      <c r="E36" s="9">
        <v>15100000</v>
      </c>
      <c r="G36" s="9">
        <v>1850</v>
      </c>
      <c r="I36" s="9">
        <v>0</v>
      </c>
      <c r="K36" s="9">
        <v>0</v>
      </c>
      <c r="M36" s="9">
        <v>0</v>
      </c>
      <c r="O36" s="9">
        <v>27935000000</v>
      </c>
      <c r="Q36" s="9">
        <v>0</v>
      </c>
      <c r="S36" s="9">
        <v>27935000000</v>
      </c>
    </row>
    <row r="37" spans="1:19" ht="15">
      <c r="A37" s="8" t="s">
        <v>47</v>
      </c>
      <c r="C37" s="8" t="s">
        <v>178</v>
      </c>
      <c r="E37" s="9">
        <v>19448659</v>
      </c>
      <c r="G37" s="9">
        <v>1800</v>
      </c>
      <c r="I37" s="9">
        <v>0</v>
      </c>
      <c r="K37" s="9">
        <v>0</v>
      </c>
      <c r="M37" s="9">
        <v>0</v>
      </c>
      <c r="O37" s="9">
        <v>35007586200</v>
      </c>
      <c r="Q37" s="9">
        <v>0</v>
      </c>
      <c r="S37" s="9">
        <v>35007586200</v>
      </c>
    </row>
    <row r="38" spans="1:19" ht="15">
      <c r="A38" s="8" t="s">
        <v>117</v>
      </c>
      <c r="C38" s="8" t="s">
        <v>179</v>
      </c>
      <c r="E38" s="9">
        <v>11400000</v>
      </c>
      <c r="G38" s="9">
        <v>310</v>
      </c>
      <c r="I38" s="9">
        <v>0</v>
      </c>
      <c r="K38" s="9">
        <v>0</v>
      </c>
      <c r="M38" s="9">
        <v>0</v>
      </c>
      <c r="O38" s="9">
        <v>3534000000</v>
      </c>
      <c r="Q38" s="9">
        <v>0</v>
      </c>
      <c r="S38" s="9">
        <v>3534000000</v>
      </c>
    </row>
    <row r="39" spans="1:19" ht="15">
      <c r="A39" s="8" t="s">
        <v>19</v>
      </c>
      <c r="C39" s="8" t="s">
        <v>9</v>
      </c>
      <c r="E39" s="9">
        <v>1750000</v>
      </c>
      <c r="G39" s="9">
        <v>400</v>
      </c>
      <c r="I39" s="9">
        <v>700000000</v>
      </c>
      <c r="K39" s="9">
        <v>42342342</v>
      </c>
      <c r="M39" s="9">
        <v>657657658</v>
      </c>
      <c r="O39" s="9">
        <v>700000000</v>
      </c>
      <c r="Q39" s="9">
        <v>42342342</v>
      </c>
      <c r="S39" s="9">
        <v>657657658</v>
      </c>
    </row>
    <row r="40" spans="1:19" ht="15">
      <c r="A40" s="8" t="s">
        <v>24</v>
      </c>
      <c r="C40" s="8" t="s">
        <v>160</v>
      </c>
      <c r="E40" s="9">
        <v>1110000</v>
      </c>
      <c r="G40" s="9">
        <v>20000</v>
      </c>
      <c r="I40" s="9">
        <v>0</v>
      </c>
      <c r="K40" s="9">
        <v>0</v>
      </c>
      <c r="M40" s="9">
        <v>0</v>
      </c>
      <c r="O40" s="9">
        <v>22200000000</v>
      </c>
      <c r="Q40" s="9">
        <v>0</v>
      </c>
      <c r="S40" s="9">
        <v>22200000000</v>
      </c>
    </row>
    <row r="41" spans="1:19" ht="15">
      <c r="A41" s="8" t="s">
        <v>31</v>
      </c>
      <c r="C41" s="8" t="s">
        <v>180</v>
      </c>
      <c r="E41" s="9">
        <v>31260033</v>
      </c>
      <c r="G41" s="9">
        <v>950</v>
      </c>
      <c r="I41" s="9">
        <v>0</v>
      </c>
      <c r="K41" s="9">
        <v>0</v>
      </c>
      <c r="M41" s="9">
        <v>0</v>
      </c>
      <c r="O41" s="9">
        <v>29697031350</v>
      </c>
      <c r="Q41" s="9">
        <v>0</v>
      </c>
      <c r="S41" s="9">
        <v>29697031350</v>
      </c>
    </row>
    <row r="42" spans="1:19" ht="15">
      <c r="A42" s="8" t="s">
        <v>25</v>
      </c>
      <c r="C42" s="8" t="s">
        <v>181</v>
      </c>
      <c r="E42" s="9">
        <v>3114422</v>
      </c>
      <c r="G42" s="9">
        <v>700</v>
      </c>
      <c r="I42" s="9">
        <v>0</v>
      </c>
      <c r="K42" s="9">
        <v>0</v>
      </c>
      <c r="M42" s="9">
        <v>0</v>
      </c>
      <c r="O42" s="9">
        <v>2180095400</v>
      </c>
      <c r="Q42" s="9">
        <v>0</v>
      </c>
      <c r="S42" s="9">
        <v>2180095400</v>
      </c>
    </row>
    <row r="43" spans="1:19" ht="15">
      <c r="A43" s="8" t="s">
        <v>128</v>
      </c>
      <c r="C43" s="8" t="s">
        <v>159</v>
      </c>
      <c r="E43" s="9">
        <v>11785653</v>
      </c>
      <c r="G43" s="9">
        <v>1900</v>
      </c>
      <c r="I43" s="9">
        <v>0</v>
      </c>
      <c r="K43" s="9">
        <v>0</v>
      </c>
      <c r="M43" s="9">
        <v>0</v>
      </c>
      <c r="O43" s="9">
        <v>22392740700</v>
      </c>
      <c r="Q43" s="9">
        <v>0</v>
      </c>
      <c r="S43" s="9">
        <v>22392740700</v>
      </c>
    </row>
    <row r="44" spans="1:19" ht="15">
      <c r="A44" s="8" t="s">
        <v>138</v>
      </c>
      <c r="C44" s="8" t="s">
        <v>164</v>
      </c>
      <c r="E44" s="9">
        <v>4475405</v>
      </c>
      <c r="G44" s="9">
        <v>34</v>
      </c>
      <c r="I44" s="9">
        <v>0</v>
      </c>
      <c r="K44" s="9">
        <v>0</v>
      </c>
      <c r="M44" s="9">
        <v>0</v>
      </c>
      <c r="O44" s="9">
        <v>152163770</v>
      </c>
      <c r="Q44" s="9">
        <v>0</v>
      </c>
      <c r="S44" s="9">
        <v>152163770</v>
      </c>
    </row>
    <row r="45" spans="1:19" ht="15">
      <c r="A45" s="8" t="s">
        <v>131</v>
      </c>
      <c r="C45" s="8" t="s">
        <v>182</v>
      </c>
      <c r="E45" s="9">
        <v>4499999</v>
      </c>
      <c r="G45" s="9">
        <v>1350</v>
      </c>
      <c r="I45" s="9">
        <v>0</v>
      </c>
      <c r="K45" s="9">
        <v>0</v>
      </c>
      <c r="M45" s="9">
        <v>0</v>
      </c>
      <c r="O45" s="9">
        <v>6074998650</v>
      </c>
      <c r="Q45" s="9">
        <v>0</v>
      </c>
      <c r="S45" s="9">
        <v>6074998650</v>
      </c>
    </row>
    <row r="46" spans="1:19" ht="15">
      <c r="A46" s="8" t="s">
        <v>103</v>
      </c>
      <c r="C46" s="8" t="s">
        <v>183</v>
      </c>
      <c r="E46" s="9">
        <v>10000000</v>
      </c>
      <c r="G46" s="9">
        <v>260</v>
      </c>
      <c r="I46" s="9">
        <v>0</v>
      </c>
      <c r="K46" s="9">
        <v>0</v>
      </c>
      <c r="M46" s="9">
        <v>0</v>
      </c>
      <c r="O46" s="9">
        <v>2600000000</v>
      </c>
      <c r="Q46" s="9">
        <v>55764075</v>
      </c>
      <c r="S46" s="9">
        <v>2544235925</v>
      </c>
    </row>
    <row r="47" spans="1:19" ht="15">
      <c r="A47" s="8" t="s">
        <v>126</v>
      </c>
      <c r="C47" s="8" t="s">
        <v>184</v>
      </c>
      <c r="E47" s="9">
        <v>30200000</v>
      </c>
      <c r="G47" s="9">
        <v>77</v>
      </c>
      <c r="I47" s="9">
        <v>0</v>
      </c>
      <c r="K47" s="9">
        <v>0</v>
      </c>
      <c r="M47" s="9">
        <v>0</v>
      </c>
      <c r="O47" s="9">
        <v>2325400000</v>
      </c>
      <c r="Q47" s="9">
        <v>0</v>
      </c>
      <c r="S47" s="9">
        <v>2325400000</v>
      </c>
    </row>
    <row r="48" spans="1:19" ht="15">
      <c r="A48" s="8" t="s">
        <v>41</v>
      </c>
      <c r="C48" s="8" t="s">
        <v>181</v>
      </c>
      <c r="E48" s="9">
        <v>5100000</v>
      </c>
      <c r="G48" s="9">
        <v>800</v>
      </c>
      <c r="I48" s="9">
        <v>0</v>
      </c>
      <c r="K48" s="9">
        <v>0</v>
      </c>
      <c r="M48" s="9">
        <v>0</v>
      </c>
      <c r="O48" s="9">
        <v>4080000000</v>
      </c>
      <c r="Q48" s="9">
        <v>0</v>
      </c>
      <c r="S48" s="9">
        <v>4080000000</v>
      </c>
    </row>
    <row r="49" spans="1:19" ht="15">
      <c r="A49" s="8" t="s">
        <v>112</v>
      </c>
      <c r="C49" s="8" t="s">
        <v>185</v>
      </c>
      <c r="E49" s="9">
        <v>22223372</v>
      </c>
      <c r="G49" s="9">
        <v>150</v>
      </c>
      <c r="I49" s="9">
        <v>0</v>
      </c>
      <c r="K49" s="9">
        <v>0</v>
      </c>
      <c r="M49" s="9">
        <v>0</v>
      </c>
      <c r="O49" s="9">
        <v>3333505800</v>
      </c>
      <c r="Q49" s="9">
        <v>0</v>
      </c>
      <c r="S49" s="9">
        <v>3333505800</v>
      </c>
    </row>
    <row r="50" spans="1:19" ht="15">
      <c r="A50" s="8" t="s">
        <v>132</v>
      </c>
      <c r="C50" s="8" t="s">
        <v>186</v>
      </c>
      <c r="E50" s="9">
        <v>1562500</v>
      </c>
      <c r="G50" s="9">
        <v>320</v>
      </c>
      <c r="I50" s="9">
        <v>0</v>
      </c>
      <c r="K50" s="9">
        <v>0</v>
      </c>
      <c r="M50" s="9">
        <v>0</v>
      </c>
      <c r="O50" s="9">
        <v>500000000</v>
      </c>
      <c r="Q50" s="9">
        <v>0</v>
      </c>
      <c r="S50" s="9">
        <v>500000000</v>
      </c>
    </row>
    <row r="51" spans="1:19" ht="15">
      <c r="A51" s="8" t="s">
        <v>129</v>
      </c>
      <c r="C51" s="8" t="s">
        <v>187</v>
      </c>
      <c r="E51" s="9">
        <v>625000</v>
      </c>
      <c r="G51" s="9">
        <v>3000</v>
      </c>
      <c r="I51" s="9">
        <v>0</v>
      </c>
      <c r="K51" s="9">
        <v>0</v>
      </c>
      <c r="M51" s="9">
        <v>0</v>
      </c>
      <c r="O51" s="9">
        <v>1875000000</v>
      </c>
      <c r="Q51" s="9">
        <v>0</v>
      </c>
      <c r="S51" s="9">
        <v>1875000000</v>
      </c>
    </row>
    <row r="52" spans="1:19" ht="15">
      <c r="A52" s="11" t="s">
        <v>44</v>
      </c>
      <c r="C52" s="11" t="s">
        <v>188</v>
      </c>
      <c r="E52" s="13">
        <v>34000000</v>
      </c>
      <c r="G52" s="13">
        <v>420</v>
      </c>
      <c r="I52" s="13">
        <v>0</v>
      </c>
      <c r="K52" s="13">
        <v>0</v>
      </c>
      <c r="M52" s="13">
        <v>0</v>
      </c>
      <c r="O52" s="13">
        <v>14280000000</v>
      </c>
      <c r="Q52" s="13">
        <v>0</v>
      </c>
      <c r="S52" s="13">
        <v>14280000000</v>
      </c>
    </row>
    <row r="53" spans="1:19" ht="15">
      <c r="A53" s="15" t="s">
        <v>55</v>
      </c>
      <c r="C53" s="16"/>
      <c r="E53" s="16"/>
      <c r="G53" s="16"/>
      <c r="I53" s="16">
        <v>53142331150</v>
      </c>
      <c r="K53" s="16">
        <v>5835165066</v>
      </c>
      <c r="M53" s="16">
        <v>47307166084</v>
      </c>
      <c r="O53" s="16">
        <f>SUM(O8:O52)</f>
        <v>704647842896</v>
      </c>
      <c r="Q53" s="16">
        <v>8191070761</v>
      </c>
      <c r="S53" s="16">
        <f>SUM(S8:S52)</f>
        <v>696456772135</v>
      </c>
    </row>
    <row r="54" spans="1:19">
      <c r="O54" s="25"/>
    </row>
    <row r="55" spans="1:19">
      <c r="O55" s="2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rightToLeft="1" view="pageBreakPreview" zoomScale="115" zoomScaleNormal="100" zoomScaleSheetLayoutView="115" workbookViewId="0">
      <selection activeCell="I20" sqref="I20"/>
    </sheetView>
  </sheetViews>
  <sheetFormatPr defaultRowHeight="12.75"/>
  <cols>
    <col min="1" max="1" width="34" bestFit="1" customWidth="1"/>
    <col min="2" max="2" width="1.265625" customWidth="1"/>
    <col min="3" max="3" width="8.6640625" bestFit="1" customWidth="1"/>
    <col min="4" max="4" width="1.265625" customWidth="1"/>
    <col min="5" max="5" width="7.86328125" bestFit="1" customWidth="1"/>
    <col min="6" max="6" width="1.265625" customWidth="1"/>
    <col min="7" max="7" width="8.6640625" bestFit="1" customWidth="1"/>
    <col min="8" max="8" width="1.265625" customWidth="1"/>
    <col min="9" max="9" width="12.9296875" bestFit="1" customWidth="1"/>
    <col min="10" max="10" width="1.265625" customWidth="1"/>
    <col min="11" max="11" width="7.86328125" bestFit="1" customWidth="1"/>
    <col min="12" max="12" width="1.265625" customWidth="1"/>
    <col min="13" max="13" width="12.9296875" bestFit="1" customWidth="1"/>
    <col min="14" max="14" width="0.265625" customWidth="1"/>
  </cols>
  <sheetData>
    <row r="1" spans="1:13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8.75">
      <c r="A2" s="35" t="s">
        <v>74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5" spans="1:13" ht="17.649999999999999">
      <c r="A5" s="36" t="s">
        <v>191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5">
      <c r="A6" s="31" t="s">
        <v>77</v>
      </c>
      <c r="C6" s="31" t="s">
        <v>89</v>
      </c>
      <c r="D6" s="31"/>
      <c r="E6" s="31"/>
      <c r="F6" s="31"/>
      <c r="G6" s="31"/>
      <c r="I6" s="31" t="s">
        <v>90</v>
      </c>
      <c r="J6" s="31"/>
      <c r="K6" s="31"/>
      <c r="L6" s="31"/>
      <c r="M6" s="31"/>
    </row>
    <row r="7" spans="1:13" ht="30">
      <c r="A7" s="31"/>
      <c r="C7" s="18" t="s">
        <v>189</v>
      </c>
      <c r="D7" s="3"/>
      <c r="E7" s="18" t="s">
        <v>156</v>
      </c>
      <c r="F7" s="3"/>
      <c r="G7" s="18" t="s">
        <v>190</v>
      </c>
      <c r="I7" s="18" t="s">
        <v>189</v>
      </c>
      <c r="J7" s="3"/>
      <c r="K7" s="18" t="s">
        <v>156</v>
      </c>
      <c r="L7" s="3"/>
      <c r="M7" s="18" t="s">
        <v>190</v>
      </c>
    </row>
    <row r="8" spans="1:13" ht="15">
      <c r="A8" s="5" t="s">
        <v>63</v>
      </c>
      <c r="C8" s="6">
        <v>0</v>
      </c>
      <c r="E8" s="6">
        <v>0</v>
      </c>
      <c r="G8" s="6">
        <v>0</v>
      </c>
      <c r="I8" s="6">
        <v>38193575</v>
      </c>
      <c r="K8" s="6">
        <v>0</v>
      </c>
      <c r="M8" s="6">
        <v>38193575</v>
      </c>
    </row>
    <row r="9" spans="1:13" ht="15">
      <c r="A9" s="8" t="s">
        <v>65</v>
      </c>
      <c r="C9" s="9">
        <v>181</v>
      </c>
      <c r="E9" s="9">
        <v>-15</v>
      </c>
      <c r="G9" s="9">
        <v>196</v>
      </c>
      <c r="I9" s="9">
        <v>19708</v>
      </c>
      <c r="K9" s="9">
        <v>2</v>
      </c>
      <c r="M9" s="9">
        <v>19706</v>
      </c>
    </row>
    <row r="10" spans="1:13" ht="15">
      <c r="A10" s="8" t="s">
        <v>67</v>
      </c>
      <c r="C10" s="9">
        <v>91943</v>
      </c>
      <c r="E10" s="9">
        <v>1</v>
      </c>
      <c r="G10" s="9">
        <v>91942</v>
      </c>
      <c r="I10" s="9">
        <v>1107811</v>
      </c>
      <c r="K10" s="9">
        <v>448</v>
      </c>
      <c r="M10" s="9">
        <v>1107363</v>
      </c>
    </row>
    <row r="11" spans="1:13" ht="15">
      <c r="A11" s="8" t="s">
        <v>68</v>
      </c>
      <c r="C11" s="9">
        <v>2277</v>
      </c>
      <c r="E11" s="9">
        <v>0</v>
      </c>
      <c r="G11" s="9">
        <v>2277</v>
      </c>
      <c r="I11" s="9">
        <v>38927</v>
      </c>
      <c r="K11" s="9">
        <v>0</v>
      </c>
      <c r="M11" s="9">
        <v>38927</v>
      </c>
    </row>
    <row r="12" spans="1:13" ht="15">
      <c r="A12" s="11" t="s">
        <v>72</v>
      </c>
      <c r="C12" s="13">
        <v>21711</v>
      </c>
      <c r="E12" s="13">
        <v>0</v>
      </c>
      <c r="G12" s="13">
        <v>21711</v>
      </c>
      <c r="I12" s="13">
        <v>66465157</v>
      </c>
      <c r="K12" s="13">
        <v>0</v>
      </c>
      <c r="M12" s="13">
        <v>66465157</v>
      </c>
    </row>
    <row r="13" spans="1:13" ht="15">
      <c r="A13" s="15" t="s">
        <v>55</v>
      </c>
      <c r="C13" s="16">
        <v>116112</v>
      </c>
      <c r="E13" s="16">
        <v>-14</v>
      </c>
      <c r="G13" s="16">
        <v>116126</v>
      </c>
      <c r="I13" s="16">
        <v>105825178</v>
      </c>
      <c r="K13" s="16">
        <v>450</v>
      </c>
      <c r="M13" s="16">
        <v>105824728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rightToLeft="1" view="pageBreakPreview" zoomScale="60" zoomScaleNormal="100" workbookViewId="0">
      <selection activeCell="T20" sqref="T20"/>
    </sheetView>
  </sheetViews>
  <sheetFormatPr defaultRowHeight="12.75"/>
  <cols>
    <col min="1" max="1" width="29.53125" bestFit="1" customWidth="1"/>
    <col min="2" max="2" width="1.265625" customWidth="1"/>
    <col min="3" max="3" width="10.46484375" bestFit="1" customWidth="1"/>
    <col min="4" max="4" width="1.265625" customWidth="1"/>
    <col min="5" max="5" width="17.19921875" bestFit="1" customWidth="1"/>
    <col min="6" max="6" width="1.265625" customWidth="1"/>
    <col min="7" max="7" width="17.19921875" bestFit="1" customWidth="1"/>
    <col min="8" max="8" width="1.265625" customWidth="1"/>
    <col min="9" max="9" width="16" bestFit="1" customWidth="1"/>
    <col min="10" max="10" width="1.265625" customWidth="1"/>
    <col min="11" max="11" width="14.73046875" bestFit="1" customWidth="1"/>
    <col min="12" max="12" width="1.265625" customWidth="1"/>
    <col min="13" max="13" width="19" bestFit="1" customWidth="1"/>
    <col min="14" max="14" width="1.265625" customWidth="1"/>
    <col min="15" max="15" width="19" bestFit="1" customWidth="1"/>
    <col min="16" max="16" width="1.265625" customWidth="1"/>
    <col min="17" max="17" width="17.19921875" bestFit="1" customWidth="1"/>
  </cols>
  <sheetData>
    <row r="1" spans="1:17" ht="18.7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8.75">
      <c r="A2" s="35" t="s">
        <v>74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8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17.649999999999999">
      <c r="A5" s="36" t="s">
        <v>192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">
      <c r="A6" s="31" t="s">
        <v>77</v>
      </c>
      <c r="C6" s="31" t="s">
        <v>89</v>
      </c>
      <c r="D6" s="31"/>
      <c r="E6" s="31"/>
      <c r="F6" s="31"/>
      <c r="G6" s="31"/>
      <c r="H6" s="31"/>
      <c r="I6" s="31"/>
      <c r="K6" s="31" t="s">
        <v>90</v>
      </c>
      <c r="L6" s="31"/>
      <c r="M6" s="31"/>
      <c r="N6" s="31"/>
      <c r="O6" s="31"/>
      <c r="P6" s="31"/>
      <c r="Q6" s="31"/>
    </row>
    <row r="7" spans="1:17" ht="30">
      <c r="A7" s="31"/>
      <c r="C7" s="18" t="s">
        <v>13</v>
      </c>
      <c r="D7" s="3"/>
      <c r="E7" s="18" t="s">
        <v>193</v>
      </c>
      <c r="F7" s="3"/>
      <c r="G7" s="18" t="s">
        <v>194</v>
      </c>
      <c r="H7" s="3"/>
      <c r="I7" s="18" t="s">
        <v>195</v>
      </c>
      <c r="K7" s="18" t="s">
        <v>13</v>
      </c>
      <c r="L7" s="3"/>
      <c r="M7" s="18" t="s">
        <v>193</v>
      </c>
      <c r="N7" s="3"/>
      <c r="O7" s="18" t="s">
        <v>194</v>
      </c>
      <c r="P7" s="3"/>
      <c r="Q7" s="23" t="s">
        <v>195</v>
      </c>
    </row>
    <row r="8" spans="1:17" ht="15">
      <c r="A8" s="5" t="s">
        <v>95</v>
      </c>
      <c r="C8" s="6">
        <v>19112</v>
      </c>
      <c r="E8" s="6">
        <v>165015851883</v>
      </c>
      <c r="G8" s="6">
        <v>91020894158</v>
      </c>
      <c r="I8" s="6">
        <v>73994957725</v>
      </c>
      <c r="K8" s="6">
        <v>25112</v>
      </c>
      <c r="M8" s="6">
        <v>201935032683</v>
      </c>
      <c r="O8" s="6">
        <v>119595892324</v>
      </c>
      <c r="Q8" s="20">
        <v>82339140359</v>
      </c>
    </row>
    <row r="9" spans="1:17" ht="15">
      <c r="A9" s="8" t="s">
        <v>33</v>
      </c>
      <c r="C9" s="9">
        <v>1460589</v>
      </c>
      <c r="E9" s="9">
        <v>70611046841</v>
      </c>
      <c r="G9" s="9">
        <v>50642219630</v>
      </c>
      <c r="I9" s="9">
        <v>19968827211</v>
      </c>
      <c r="K9" s="9">
        <v>3912197</v>
      </c>
      <c r="M9" s="9">
        <v>154713830623</v>
      </c>
      <c r="O9" s="9">
        <v>135645509521</v>
      </c>
      <c r="Q9" s="21">
        <v>19068321102</v>
      </c>
    </row>
    <row r="10" spans="1:17" ht="15">
      <c r="A10" s="8" t="s">
        <v>96</v>
      </c>
      <c r="C10" s="9">
        <v>0</v>
      </c>
      <c r="E10" s="9">
        <v>0</v>
      </c>
      <c r="G10" s="9">
        <v>0</v>
      </c>
      <c r="I10" s="9">
        <v>0</v>
      </c>
      <c r="K10" s="9">
        <v>3947639</v>
      </c>
      <c r="M10" s="9">
        <v>169441774945</v>
      </c>
      <c r="O10" s="9">
        <v>146713928993</v>
      </c>
      <c r="Q10" s="21">
        <v>22727845952</v>
      </c>
    </row>
    <row r="11" spans="1:17" ht="15">
      <c r="A11" s="8" t="s">
        <v>40</v>
      </c>
      <c r="C11" s="9">
        <v>0</v>
      </c>
      <c r="E11" s="9">
        <v>0</v>
      </c>
      <c r="G11" s="9">
        <v>0</v>
      </c>
      <c r="I11" s="9">
        <v>0</v>
      </c>
      <c r="K11" s="9">
        <v>1500000</v>
      </c>
      <c r="M11" s="9">
        <v>5355941439</v>
      </c>
      <c r="O11" s="9">
        <v>3918554820</v>
      </c>
      <c r="Q11" s="21">
        <v>1437386619</v>
      </c>
    </row>
    <row r="12" spans="1:17" ht="15">
      <c r="A12" s="8" t="s">
        <v>41</v>
      </c>
      <c r="C12" s="9">
        <v>0</v>
      </c>
      <c r="E12" s="9">
        <v>0</v>
      </c>
      <c r="G12" s="9">
        <v>0</v>
      </c>
      <c r="I12" s="9">
        <v>0</v>
      </c>
      <c r="K12" s="9">
        <v>2571028</v>
      </c>
      <c r="M12" s="9">
        <v>14742988359</v>
      </c>
      <c r="O12" s="9">
        <v>14567661517</v>
      </c>
      <c r="Q12" s="21">
        <v>175326842</v>
      </c>
    </row>
    <row r="13" spans="1:17" ht="15">
      <c r="A13" s="8" t="s">
        <v>97</v>
      </c>
      <c r="C13" s="9">
        <v>0</v>
      </c>
      <c r="E13" s="9">
        <v>0</v>
      </c>
      <c r="G13" s="9">
        <v>0</v>
      </c>
      <c r="I13" s="9">
        <v>0</v>
      </c>
      <c r="K13" s="9">
        <v>63025963</v>
      </c>
      <c r="M13" s="9">
        <v>111433259888</v>
      </c>
      <c r="O13" s="9">
        <v>113473142486</v>
      </c>
      <c r="Q13" s="21">
        <v>-2039882598</v>
      </c>
    </row>
    <row r="14" spans="1:17" ht="15">
      <c r="A14" s="8" t="s">
        <v>98</v>
      </c>
      <c r="C14" s="9">
        <v>0</v>
      </c>
      <c r="E14" s="9">
        <v>0</v>
      </c>
      <c r="G14" s="9">
        <v>0</v>
      </c>
      <c r="I14" s="9">
        <v>0</v>
      </c>
      <c r="K14" s="9">
        <v>3850000</v>
      </c>
      <c r="M14" s="9">
        <v>106354879640</v>
      </c>
      <c r="O14" s="9">
        <v>112899228750</v>
      </c>
      <c r="Q14" s="21">
        <v>-6544349110</v>
      </c>
    </row>
    <row r="15" spans="1:17" ht="15">
      <c r="A15" s="8" t="s">
        <v>99</v>
      </c>
      <c r="C15" s="9">
        <v>0</v>
      </c>
      <c r="E15" s="9">
        <v>0</v>
      </c>
      <c r="G15" s="9">
        <v>0</v>
      </c>
      <c r="I15" s="9">
        <v>0</v>
      </c>
      <c r="K15" s="9">
        <v>47034000</v>
      </c>
      <c r="M15" s="9">
        <v>111146183465</v>
      </c>
      <c r="O15" s="9">
        <v>108095589482</v>
      </c>
      <c r="Q15" s="21">
        <v>3050593983</v>
      </c>
    </row>
    <row r="16" spans="1:17" ht="15">
      <c r="A16" s="8" t="s">
        <v>49</v>
      </c>
      <c r="C16" s="9">
        <v>0</v>
      </c>
      <c r="E16" s="9">
        <v>0</v>
      </c>
      <c r="G16" s="9">
        <v>0</v>
      </c>
      <c r="I16" s="9">
        <v>0</v>
      </c>
      <c r="K16" s="9">
        <v>52172568</v>
      </c>
      <c r="M16" s="9">
        <v>365982805643</v>
      </c>
      <c r="O16" s="9">
        <v>360441881488</v>
      </c>
      <c r="Q16" s="21">
        <v>5540924155</v>
      </c>
    </row>
    <row r="17" spans="1:17" ht="15">
      <c r="A17" s="8" t="s">
        <v>100</v>
      </c>
      <c r="C17" s="9">
        <v>0</v>
      </c>
      <c r="E17" s="9">
        <v>0</v>
      </c>
      <c r="G17" s="9">
        <v>0</v>
      </c>
      <c r="I17" s="9">
        <v>0</v>
      </c>
      <c r="K17" s="9">
        <v>17620875</v>
      </c>
      <c r="M17" s="9">
        <v>274390517511</v>
      </c>
      <c r="O17" s="9">
        <v>230705039491</v>
      </c>
      <c r="Q17" s="21">
        <v>43685478020</v>
      </c>
    </row>
    <row r="18" spans="1:17" ht="15">
      <c r="A18" s="8" t="s">
        <v>24</v>
      </c>
      <c r="C18" s="9">
        <v>0</v>
      </c>
      <c r="E18" s="9">
        <v>0</v>
      </c>
      <c r="G18" s="9">
        <v>0</v>
      </c>
      <c r="I18" s="9">
        <v>0</v>
      </c>
      <c r="K18" s="9">
        <v>408000</v>
      </c>
      <c r="M18" s="9">
        <v>68908687509</v>
      </c>
      <c r="O18" s="9">
        <v>73027365842</v>
      </c>
      <c r="Q18" s="21">
        <v>-4118678333</v>
      </c>
    </row>
    <row r="19" spans="1:17" ht="15">
      <c r="A19" s="8" t="s">
        <v>42</v>
      </c>
      <c r="C19" s="9">
        <v>0</v>
      </c>
      <c r="E19" s="9">
        <v>0</v>
      </c>
      <c r="G19" s="9">
        <v>0</v>
      </c>
      <c r="I19" s="9">
        <v>0</v>
      </c>
      <c r="K19" s="9">
        <v>132155705</v>
      </c>
      <c r="M19" s="9">
        <v>649100371108</v>
      </c>
      <c r="O19" s="9">
        <v>634512566815</v>
      </c>
      <c r="Q19" s="21">
        <v>14587804293</v>
      </c>
    </row>
    <row r="20" spans="1:17" ht="15">
      <c r="A20" s="8" t="s">
        <v>101</v>
      </c>
      <c r="C20" s="9">
        <v>0</v>
      </c>
      <c r="E20" s="9">
        <v>0</v>
      </c>
      <c r="G20" s="9">
        <v>0</v>
      </c>
      <c r="I20" s="9">
        <v>0</v>
      </c>
      <c r="K20" s="9">
        <v>6890000</v>
      </c>
      <c r="M20" s="9">
        <v>137572781276</v>
      </c>
      <c r="O20" s="9">
        <v>107320927095</v>
      </c>
      <c r="Q20" s="21">
        <v>30251854181</v>
      </c>
    </row>
    <row r="21" spans="1:17" ht="15">
      <c r="A21" s="8" t="s">
        <v>102</v>
      </c>
      <c r="C21" s="9">
        <v>0</v>
      </c>
      <c r="E21" s="9">
        <v>0</v>
      </c>
      <c r="G21" s="9">
        <v>0</v>
      </c>
      <c r="I21" s="9">
        <v>0</v>
      </c>
      <c r="K21" s="9">
        <v>450000</v>
      </c>
      <c r="M21" s="9">
        <v>4602948555</v>
      </c>
      <c r="O21" s="9">
        <v>3098811168</v>
      </c>
      <c r="Q21" s="21">
        <v>1504137387</v>
      </c>
    </row>
    <row r="22" spans="1:17" ht="15">
      <c r="A22" s="8" t="s">
        <v>19</v>
      </c>
      <c r="C22" s="9">
        <v>0</v>
      </c>
      <c r="E22" s="9">
        <v>0</v>
      </c>
      <c r="G22" s="9">
        <v>0</v>
      </c>
      <c r="I22" s="9">
        <v>0</v>
      </c>
      <c r="K22" s="9">
        <v>1750000</v>
      </c>
      <c r="M22" s="9">
        <v>4773428158</v>
      </c>
      <c r="O22" s="9">
        <v>3976107029</v>
      </c>
      <c r="Q22" s="21">
        <v>797321129</v>
      </c>
    </row>
    <row r="23" spans="1:17" ht="15">
      <c r="A23" s="8" t="s">
        <v>103</v>
      </c>
      <c r="C23" s="9">
        <v>0</v>
      </c>
      <c r="E23" s="9">
        <v>0</v>
      </c>
      <c r="G23" s="9">
        <v>0</v>
      </c>
      <c r="I23" s="9">
        <v>0</v>
      </c>
      <c r="K23" s="9">
        <v>63585748</v>
      </c>
      <c r="M23" s="9">
        <v>82011200092</v>
      </c>
      <c r="O23" s="9">
        <v>99842487539</v>
      </c>
      <c r="Q23" s="21">
        <v>-17831287447</v>
      </c>
    </row>
    <row r="24" spans="1:17" ht="15">
      <c r="A24" s="8" t="s">
        <v>104</v>
      </c>
      <c r="C24" s="9">
        <v>0</v>
      </c>
      <c r="E24" s="9">
        <v>0</v>
      </c>
      <c r="G24" s="9">
        <v>0</v>
      </c>
      <c r="I24" s="9">
        <v>0</v>
      </c>
      <c r="K24" s="9">
        <v>340000</v>
      </c>
      <c r="M24" s="9">
        <v>21630528071</v>
      </c>
      <c r="O24" s="9">
        <v>19891044518</v>
      </c>
      <c r="Q24" s="21">
        <v>1739483553</v>
      </c>
    </row>
    <row r="25" spans="1:17" ht="15">
      <c r="A25" s="8" t="s">
        <v>105</v>
      </c>
      <c r="C25" s="9">
        <v>0</v>
      </c>
      <c r="E25" s="9">
        <v>0</v>
      </c>
      <c r="G25" s="9">
        <v>0</v>
      </c>
      <c r="I25" s="9">
        <v>0</v>
      </c>
      <c r="K25" s="9">
        <v>12800000</v>
      </c>
      <c r="M25" s="9">
        <v>92850241811</v>
      </c>
      <c r="O25" s="9">
        <v>82323244800</v>
      </c>
      <c r="Q25" s="21">
        <v>10526997011</v>
      </c>
    </row>
    <row r="26" spans="1:17" ht="15">
      <c r="A26" s="8" t="s">
        <v>106</v>
      </c>
      <c r="C26" s="9">
        <v>0</v>
      </c>
      <c r="E26" s="9">
        <v>0</v>
      </c>
      <c r="G26" s="9">
        <v>0</v>
      </c>
      <c r="I26" s="9">
        <v>0</v>
      </c>
      <c r="K26" s="9">
        <v>27000000</v>
      </c>
      <c r="M26" s="9">
        <v>40294358496</v>
      </c>
      <c r="O26" s="9">
        <v>40294358496</v>
      </c>
      <c r="Q26" s="21">
        <v>0</v>
      </c>
    </row>
    <row r="27" spans="1:17" ht="15">
      <c r="A27" s="8" t="s">
        <v>107</v>
      </c>
      <c r="C27" s="9">
        <v>0</v>
      </c>
      <c r="E27" s="9">
        <v>0</v>
      </c>
      <c r="G27" s="9">
        <v>0</v>
      </c>
      <c r="I27" s="9">
        <v>0</v>
      </c>
      <c r="K27" s="9">
        <v>14000000</v>
      </c>
      <c r="M27" s="9">
        <v>37698562066</v>
      </c>
      <c r="O27" s="9">
        <v>33372246600</v>
      </c>
      <c r="Q27" s="21">
        <v>4326315466</v>
      </c>
    </row>
    <row r="28" spans="1:17" ht="15">
      <c r="A28" s="8" t="s">
        <v>108</v>
      </c>
      <c r="C28" s="9">
        <v>0</v>
      </c>
      <c r="E28" s="9">
        <v>0</v>
      </c>
      <c r="G28" s="9">
        <v>0</v>
      </c>
      <c r="I28" s="9">
        <v>0</v>
      </c>
      <c r="K28" s="9">
        <v>28975368</v>
      </c>
      <c r="M28" s="9">
        <v>199351922377</v>
      </c>
      <c r="O28" s="9">
        <v>204041796523</v>
      </c>
      <c r="Q28" s="21">
        <v>-4689874146</v>
      </c>
    </row>
    <row r="29" spans="1:17" ht="15">
      <c r="A29" s="8" t="s">
        <v>47</v>
      </c>
      <c r="C29" s="9">
        <v>0</v>
      </c>
      <c r="E29" s="9">
        <v>0</v>
      </c>
      <c r="G29" s="9">
        <v>0</v>
      </c>
      <c r="I29" s="9">
        <v>0</v>
      </c>
      <c r="K29" s="9">
        <v>15613484</v>
      </c>
      <c r="M29" s="9">
        <v>116004792898</v>
      </c>
      <c r="O29" s="9">
        <v>131304138700</v>
      </c>
      <c r="Q29" s="21">
        <v>-15299345802</v>
      </c>
    </row>
    <row r="30" spans="1:17" ht="15">
      <c r="A30" s="8" t="s">
        <v>109</v>
      </c>
      <c r="C30" s="9">
        <v>0</v>
      </c>
      <c r="E30" s="9">
        <v>0</v>
      </c>
      <c r="G30" s="9">
        <v>0</v>
      </c>
      <c r="I30" s="9">
        <v>0</v>
      </c>
      <c r="K30" s="9">
        <v>4500000</v>
      </c>
      <c r="M30" s="9">
        <v>50356251045</v>
      </c>
      <c r="O30" s="9">
        <v>51397355250</v>
      </c>
      <c r="Q30" s="21">
        <v>-1041104205</v>
      </c>
    </row>
    <row r="31" spans="1:17" ht="15">
      <c r="A31" s="8" t="s">
        <v>32</v>
      </c>
      <c r="C31" s="9">
        <v>0</v>
      </c>
      <c r="E31" s="9">
        <v>0</v>
      </c>
      <c r="G31" s="9">
        <v>0</v>
      </c>
      <c r="I31" s="9">
        <v>0</v>
      </c>
      <c r="K31" s="9">
        <v>12366134</v>
      </c>
      <c r="M31" s="9">
        <v>127132196478</v>
      </c>
      <c r="O31" s="9">
        <v>130113183956</v>
      </c>
      <c r="Q31" s="21">
        <v>-2980987478</v>
      </c>
    </row>
    <row r="32" spans="1:17" ht="15">
      <c r="A32" s="8" t="s">
        <v>110</v>
      </c>
      <c r="C32" s="9">
        <v>0</v>
      </c>
      <c r="E32" s="9">
        <v>0</v>
      </c>
      <c r="G32" s="9">
        <v>0</v>
      </c>
      <c r="I32" s="9">
        <v>0</v>
      </c>
      <c r="K32" s="9">
        <v>4271000</v>
      </c>
      <c r="M32" s="9">
        <v>45843364424</v>
      </c>
      <c r="O32" s="9">
        <v>45130595656</v>
      </c>
      <c r="Q32" s="21">
        <v>712768768</v>
      </c>
    </row>
    <row r="33" spans="1:17" ht="15">
      <c r="A33" s="8" t="s">
        <v>111</v>
      </c>
      <c r="C33" s="9">
        <v>0</v>
      </c>
      <c r="E33" s="9">
        <v>0</v>
      </c>
      <c r="G33" s="9">
        <v>0</v>
      </c>
      <c r="I33" s="9">
        <v>0</v>
      </c>
      <c r="K33" s="9">
        <v>450000</v>
      </c>
      <c r="M33" s="9">
        <v>36737606552</v>
      </c>
      <c r="O33" s="9">
        <v>40603084421</v>
      </c>
      <c r="Q33" s="21">
        <v>-3865477869</v>
      </c>
    </row>
    <row r="34" spans="1:17" ht="15">
      <c r="A34" s="8" t="s">
        <v>112</v>
      </c>
      <c r="C34" s="9">
        <v>0</v>
      </c>
      <c r="E34" s="9">
        <v>0</v>
      </c>
      <c r="G34" s="9">
        <v>0</v>
      </c>
      <c r="I34" s="9">
        <v>0</v>
      </c>
      <c r="K34" s="9">
        <v>22223372</v>
      </c>
      <c r="M34" s="9">
        <v>50566447587</v>
      </c>
      <c r="O34" s="9">
        <v>49020246176</v>
      </c>
      <c r="Q34" s="21">
        <v>1546201411</v>
      </c>
    </row>
    <row r="35" spans="1:17" ht="15">
      <c r="A35" s="8" t="s">
        <v>29</v>
      </c>
      <c r="C35" s="9">
        <v>0</v>
      </c>
      <c r="E35" s="9">
        <v>0</v>
      </c>
      <c r="G35" s="9">
        <v>0</v>
      </c>
      <c r="I35" s="9">
        <v>0</v>
      </c>
      <c r="K35" s="9">
        <v>13000000</v>
      </c>
      <c r="M35" s="9">
        <v>171202957374</v>
      </c>
      <c r="O35" s="9">
        <v>213869857500</v>
      </c>
      <c r="Q35" s="21">
        <v>-42666900126</v>
      </c>
    </row>
    <row r="36" spans="1:17" ht="15">
      <c r="A36" s="8" t="s">
        <v>44</v>
      </c>
      <c r="C36" s="9">
        <v>0</v>
      </c>
      <c r="E36" s="9">
        <v>0</v>
      </c>
      <c r="G36" s="9">
        <v>0</v>
      </c>
      <c r="I36" s="9">
        <v>0</v>
      </c>
      <c r="K36" s="9">
        <v>11560569</v>
      </c>
      <c r="M36" s="9">
        <v>31243504101</v>
      </c>
      <c r="O36" s="9">
        <v>30568144747</v>
      </c>
      <c r="Q36" s="21">
        <v>675359354</v>
      </c>
    </row>
    <row r="37" spans="1:17" ht="15">
      <c r="A37" s="8" t="s">
        <v>113</v>
      </c>
      <c r="C37" s="9">
        <v>0</v>
      </c>
      <c r="E37" s="9">
        <v>0</v>
      </c>
      <c r="G37" s="9">
        <v>0</v>
      </c>
      <c r="I37" s="9">
        <v>0</v>
      </c>
      <c r="K37" s="9">
        <v>27000000</v>
      </c>
      <c r="M37" s="9">
        <v>41497238366</v>
      </c>
      <c r="O37" s="9">
        <v>40294358496</v>
      </c>
      <c r="Q37" s="21">
        <v>1202879870</v>
      </c>
    </row>
    <row r="38" spans="1:17" ht="15">
      <c r="A38" s="8" t="s">
        <v>114</v>
      </c>
      <c r="C38" s="9">
        <v>0</v>
      </c>
      <c r="E38" s="9">
        <v>0</v>
      </c>
      <c r="G38" s="9">
        <v>0</v>
      </c>
      <c r="I38" s="9">
        <v>0</v>
      </c>
      <c r="K38" s="9">
        <v>10000000</v>
      </c>
      <c r="M38" s="9">
        <v>42227244176</v>
      </c>
      <c r="O38" s="9">
        <v>44235225000</v>
      </c>
      <c r="Q38" s="21">
        <v>-2007980824</v>
      </c>
    </row>
    <row r="39" spans="1:17" ht="15">
      <c r="A39" s="8" t="s">
        <v>31</v>
      </c>
      <c r="C39" s="9">
        <v>0</v>
      </c>
      <c r="E39" s="9">
        <v>0</v>
      </c>
      <c r="G39" s="9">
        <v>0</v>
      </c>
      <c r="I39" s="9">
        <v>0</v>
      </c>
      <c r="K39" s="9">
        <v>67612732</v>
      </c>
      <c r="M39" s="9">
        <v>551550071896</v>
      </c>
      <c r="O39" s="9">
        <v>546420846687</v>
      </c>
      <c r="Q39" s="21">
        <v>5129225209</v>
      </c>
    </row>
    <row r="40" spans="1:17" ht="15">
      <c r="A40" s="8" t="s">
        <v>115</v>
      </c>
      <c r="C40" s="9">
        <v>0</v>
      </c>
      <c r="E40" s="9">
        <v>0</v>
      </c>
      <c r="G40" s="9">
        <v>0</v>
      </c>
      <c r="I40" s="9">
        <v>0</v>
      </c>
      <c r="K40" s="9">
        <v>7404847</v>
      </c>
      <c r="M40" s="9">
        <v>47873346165</v>
      </c>
      <c r="O40" s="9">
        <v>57046108242</v>
      </c>
      <c r="Q40" s="21">
        <v>-9172762077</v>
      </c>
    </row>
    <row r="41" spans="1:17" ht="15">
      <c r="A41" s="8" t="s">
        <v>116</v>
      </c>
      <c r="C41" s="9">
        <v>0</v>
      </c>
      <c r="E41" s="9">
        <v>0</v>
      </c>
      <c r="G41" s="9">
        <v>0</v>
      </c>
      <c r="I41" s="9">
        <v>0</v>
      </c>
      <c r="K41" s="9">
        <v>2000000</v>
      </c>
      <c r="M41" s="9">
        <v>14373963080</v>
      </c>
      <c r="O41" s="9">
        <v>11370314880</v>
      </c>
      <c r="Q41" s="21">
        <v>3003648200</v>
      </c>
    </row>
    <row r="42" spans="1:17" ht="15">
      <c r="A42" s="8" t="s">
        <v>22</v>
      </c>
      <c r="C42" s="9">
        <v>0</v>
      </c>
      <c r="E42" s="9">
        <v>0</v>
      </c>
      <c r="G42" s="9">
        <v>0</v>
      </c>
      <c r="I42" s="9">
        <v>0</v>
      </c>
      <c r="K42" s="9">
        <v>725000</v>
      </c>
      <c r="M42" s="9">
        <v>105445786220</v>
      </c>
      <c r="O42" s="9">
        <v>105220192487</v>
      </c>
      <c r="Q42" s="21">
        <v>225593733</v>
      </c>
    </row>
    <row r="43" spans="1:17" ht="15">
      <c r="A43" s="8" t="s">
        <v>27</v>
      </c>
      <c r="C43" s="9">
        <v>0</v>
      </c>
      <c r="E43" s="9">
        <v>0</v>
      </c>
      <c r="G43" s="9">
        <v>0</v>
      </c>
      <c r="I43" s="9">
        <v>0</v>
      </c>
      <c r="K43" s="9">
        <v>9010697</v>
      </c>
      <c r="M43" s="9">
        <v>51326329673</v>
      </c>
      <c r="O43" s="9">
        <v>50607520942</v>
      </c>
      <c r="Q43" s="21">
        <v>718808731</v>
      </c>
    </row>
    <row r="44" spans="1:17" ht="15">
      <c r="A44" s="8" t="s">
        <v>50</v>
      </c>
      <c r="C44" s="9">
        <v>0</v>
      </c>
      <c r="E44" s="9">
        <v>0</v>
      </c>
      <c r="G44" s="9">
        <v>0</v>
      </c>
      <c r="I44" s="9">
        <v>0</v>
      </c>
      <c r="K44" s="9">
        <v>13581590</v>
      </c>
      <c r="M44" s="9">
        <v>172989174325</v>
      </c>
      <c r="O44" s="9">
        <v>198326449899</v>
      </c>
      <c r="Q44" s="21">
        <v>-25337275574</v>
      </c>
    </row>
    <row r="45" spans="1:17" ht="15">
      <c r="A45" s="8" t="s">
        <v>117</v>
      </c>
      <c r="C45" s="9">
        <v>0</v>
      </c>
      <c r="E45" s="9">
        <v>0</v>
      </c>
      <c r="G45" s="9">
        <v>0</v>
      </c>
      <c r="I45" s="9">
        <v>0</v>
      </c>
      <c r="K45" s="9">
        <v>29700000</v>
      </c>
      <c r="M45" s="9">
        <v>92281210894</v>
      </c>
      <c r="O45" s="9">
        <v>94563081855</v>
      </c>
      <c r="Q45" s="21">
        <v>-2281870961</v>
      </c>
    </row>
    <row r="46" spans="1:17" ht="15">
      <c r="A46" s="8" t="s">
        <v>25</v>
      </c>
      <c r="C46" s="9">
        <v>0</v>
      </c>
      <c r="E46" s="9">
        <v>0</v>
      </c>
      <c r="G46" s="9">
        <v>0</v>
      </c>
      <c r="I46" s="9">
        <v>0</v>
      </c>
      <c r="K46" s="9">
        <v>3823346</v>
      </c>
      <c r="M46" s="9">
        <v>46868377919</v>
      </c>
      <c r="O46" s="9">
        <v>36647845463</v>
      </c>
      <c r="Q46" s="21">
        <v>10220532456</v>
      </c>
    </row>
    <row r="47" spans="1:17" ht="15">
      <c r="A47" s="8" t="s">
        <v>53</v>
      </c>
      <c r="C47" s="9">
        <v>0</v>
      </c>
      <c r="E47" s="9">
        <v>0</v>
      </c>
      <c r="G47" s="9">
        <v>0</v>
      </c>
      <c r="I47" s="9">
        <v>0</v>
      </c>
      <c r="K47" s="9">
        <v>7688531</v>
      </c>
      <c r="M47" s="9">
        <v>56098385119</v>
      </c>
      <c r="O47" s="9">
        <v>53499489689</v>
      </c>
      <c r="Q47" s="21">
        <v>2598895430</v>
      </c>
    </row>
    <row r="48" spans="1:17" ht="15">
      <c r="A48" s="8" t="s">
        <v>118</v>
      </c>
      <c r="C48" s="9">
        <v>0</v>
      </c>
      <c r="E48" s="9">
        <v>0</v>
      </c>
      <c r="G48" s="9">
        <v>0</v>
      </c>
      <c r="I48" s="9">
        <v>0</v>
      </c>
      <c r="K48" s="9">
        <v>2409443</v>
      </c>
      <c r="M48" s="9">
        <v>23701547177</v>
      </c>
      <c r="O48" s="9">
        <v>24190578822</v>
      </c>
      <c r="Q48" s="21">
        <v>-489031645</v>
      </c>
    </row>
    <row r="49" spans="1:17" ht="15">
      <c r="A49" s="8" t="s">
        <v>119</v>
      </c>
      <c r="C49" s="9">
        <v>0</v>
      </c>
      <c r="E49" s="9">
        <v>0</v>
      </c>
      <c r="G49" s="9">
        <v>0</v>
      </c>
      <c r="I49" s="9">
        <v>0</v>
      </c>
      <c r="K49" s="9">
        <v>20000000</v>
      </c>
      <c r="M49" s="9">
        <v>68876956879</v>
      </c>
      <c r="O49" s="9">
        <v>67754448000</v>
      </c>
      <c r="Q49" s="21">
        <v>1122508879</v>
      </c>
    </row>
    <row r="50" spans="1:17" ht="15">
      <c r="A50" s="8" t="s">
        <v>120</v>
      </c>
      <c r="C50" s="9">
        <v>0</v>
      </c>
      <c r="E50" s="9">
        <v>0</v>
      </c>
      <c r="G50" s="9">
        <v>0</v>
      </c>
      <c r="I50" s="9">
        <v>0</v>
      </c>
      <c r="K50" s="9">
        <v>1519148</v>
      </c>
      <c r="M50" s="9">
        <v>4410086644</v>
      </c>
      <c r="O50" s="9">
        <v>4410086644</v>
      </c>
      <c r="Q50" s="21">
        <v>0</v>
      </c>
    </row>
    <row r="51" spans="1:17" ht="15">
      <c r="A51" s="8" t="s">
        <v>21</v>
      </c>
      <c r="C51" s="9">
        <v>0</v>
      </c>
      <c r="E51" s="9">
        <v>0</v>
      </c>
      <c r="G51" s="9">
        <v>0</v>
      </c>
      <c r="I51" s="9">
        <v>0</v>
      </c>
      <c r="K51" s="9">
        <v>14569837</v>
      </c>
      <c r="M51" s="9">
        <v>169735024404</v>
      </c>
      <c r="O51" s="9">
        <v>180170342170</v>
      </c>
      <c r="Q51" s="21">
        <v>-10435317766</v>
      </c>
    </row>
    <row r="52" spans="1:17" ht="15">
      <c r="A52" s="8" t="s">
        <v>121</v>
      </c>
      <c r="C52" s="9">
        <v>0</v>
      </c>
      <c r="E52" s="9">
        <v>0</v>
      </c>
      <c r="G52" s="9">
        <v>0</v>
      </c>
      <c r="I52" s="9">
        <v>0</v>
      </c>
      <c r="K52" s="9">
        <v>3288586</v>
      </c>
      <c r="M52" s="9">
        <v>49658721127</v>
      </c>
      <c r="O52" s="9">
        <v>49133354266</v>
      </c>
      <c r="Q52" s="21">
        <v>525366861</v>
      </c>
    </row>
    <row r="53" spans="1:17" ht="15">
      <c r="A53" s="8" t="s">
        <v>52</v>
      </c>
      <c r="C53" s="9">
        <v>0</v>
      </c>
      <c r="E53" s="9">
        <v>0</v>
      </c>
      <c r="G53" s="9">
        <v>0</v>
      </c>
      <c r="I53" s="9">
        <v>0</v>
      </c>
      <c r="K53" s="9">
        <v>13255991</v>
      </c>
      <c r="M53" s="9">
        <v>61376762567</v>
      </c>
      <c r="O53" s="9">
        <v>62024693514</v>
      </c>
      <c r="Q53" s="21">
        <v>-647930947</v>
      </c>
    </row>
    <row r="54" spans="1:17" ht="15">
      <c r="A54" s="8" t="s">
        <v>122</v>
      </c>
      <c r="C54" s="9">
        <v>0</v>
      </c>
      <c r="E54" s="9">
        <v>0</v>
      </c>
      <c r="G54" s="9">
        <v>0</v>
      </c>
      <c r="I54" s="9">
        <v>0</v>
      </c>
      <c r="K54" s="9">
        <v>1400000</v>
      </c>
      <c r="M54" s="9">
        <v>95468562072</v>
      </c>
      <c r="O54" s="9">
        <v>77954274424</v>
      </c>
      <c r="Q54" s="21">
        <v>17514287648</v>
      </c>
    </row>
    <row r="55" spans="1:17" ht="15">
      <c r="A55" s="8" t="s">
        <v>123</v>
      </c>
      <c r="C55" s="9">
        <v>0</v>
      </c>
      <c r="E55" s="9">
        <v>0</v>
      </c>
      <c r="G55" s="9">
        <v>0</v>
      </c>
      <c r="I55" s="9">
        <v>0</v>
      </c>
      <c r="K55" s="9">
        <v>3212711</v>
      </c>
      <c r="M55" s="9">
        <v>12473207333</v>
      </c>
      <c r="O55" s="9">
        <v>12525281039</v>
      </c>
      <c r="Q55" s="21">
        <v>-52073706</v>
      </c>
    </row>
    <row r="56" spans="1:17" ht="15">
      <c r="A56" s="8" t="s">
        <v>37</v>
      </c>
      <c r="C56" s="9">
        <v>0</v>
      </c>
      <c r="E56" s="9">
        <v>0</v>
      </c>
      <c r="G56" s="9">
        <v>0</v>
      </c>
      <c r="I56" s="9">
        <v>0</v>
      </c>
      <c r="K56" s="9">
        <v>4174960</v>
      </c>
      <c r="M56" s="9">
        <v>121100406426</v>
      </c>
      <c r="O56" s="9">
        <v>126122116045</v>
      </c>
      <c r="Q56" s="21">
        <v>-5021709619</v>
      </c>
    </row>
    <row r="57" spans="1:17" ht="15">
      <c r="A57" s="8" t="s">
        <v>124</v>
      </c>
      <c r="C57" s="9">
        <v>0</v>
      </c>
      <c r="E57" s="9">
        <v>0</v>
      </c>
      <c r="G57" s="9">
        <v>0</v>
      </c>
      <c r="I57" s="9">
        <v>0</v>
      </c>
      <c r="K57" s="9">
        <v>19000000</v>
      </c>
      <c r="M57" s="9">
        <v>82249130046</v>
      </c>
      <c r="O57" s="9">
        <v>102556138500</v>
      </c>
      <c r="Q57" s="21">
        <v>-20307008454</v>
      </c>
    </row>
    <row r="58" spans="1:17" ht="15">
      <c r="A58" s="8" t="s">
        <v>125</v>
      </c>
      <c r="C58" s="9">
        <v>0</v>
      </c>
      <c r="E58" s="9">
        <v>0</v>
      </c>
      <c r="G58" s="9">
        <v>0</v>
      </c>
      <c r="I58" s="9">
        <v>0</v>
      </c>
      <c r="K58" s="9">
        <v>3295243</v>
      </c>
      <c r="M58" s="9">
        <v>6990187835</v>
      </c>
      <c r="O58" s="9">
        <v>7000034781</v>
      </c>
      <c r="Q58" s="21">
        <v>-9846946</v>
      </c>
    </row>
    <row r="59" spans="1:17" ht="15">
      <c r="A59" s="8" t="s">
        <v>126</v>
      </c>
      <c r="C59" s="9">
        <v>0</v>
      </c>
      <c r="E59" s="9">
        <v>0</v>
      </c>
      <c r="G59" s="9">
        <v>0</v>
      </c>
      <c r="I59" s="9">
        <v>0</v>
      </c>
      <c r="K59" s="9">
        <v>60181851</v>
      </c>
      <c r="M59" s="9">
        <v>179533572011</v>
      </c>
      <c r="O59" s="9">
        <v>163959635841</v>
      </c>
      <c r="Q59" s="21">
        <v>15573936170</v>
      </c>
    </row>
    <row r="60" spans="1:17" ht="15">
      <c r="A60" s="8" t="s">
        <v>30</v>
      </c>
      <c r="C60" s="9">
        <v>0</v>
      </c>
      <c r="E60" s="9">
        <v>0</v>
      </c>
      <c r="G60" s="9">
        <v>0</v>
      </c>
      <c r="I60" s="9">
        <v>0</v>
      </c>
      <c r="K60" s="9">
        <v>6071900</v>
      </c>
      <c r="M60" s="9">
        <v>152292576876</v>
      </c>
      <c r="O60" s="9">
        <v>157594012522</v>
      </c>
      <c r="Q60" s="21">
        <v>-5301435646</v>
      </c>
    </row>
    <row r="61" spans="1:17" ht="15">
      <c r="A61" s="8" t="s">
        <v>127</v>
      </c>
      <c r="C61" s="9">
        <v>0</v>
      </c>
      <c r="E61" s="9">
        <v>0</v>
      </c>
      <c r="G61" s="9">
        <v>0</v>
      </c>
      <c r="I61" s="9">
        <v>0</v>
      </c>
      <c r="K61" s="9">
        <v>2119740</v>
      </c>
      <c r="M61" s="9">
        <v>9591823500</v>
      </c>
      <c r="O61" s="9">
        <v>9591823500</v>
      </c>
      <c r="Q61" s="21">
        <v>0</v>
      </c>
    </row>
    <row r="62" spans="1:17" ht="15">
      <c r="A62" s="8" t="s">
        <v>128</v>
      </c>
      <c r="C62" s="9">
        <v>0</v>
      </c>
      <c r="E62" s="9">
        <v>0</v>
      </c>
      <c r="G62" s="9">
        <v>0</v>
      </c>
      <c r="I62" s="9">
        <v>0</v>
      </c>
      <c r="K62" s="9">
        <v>14000000</v>
      </c>
      <c r="M62" s="9">
        <v>175341618294</v>
      </c>
      <c r="O62" s="9">
        <v>220718862000</v>
      </c>
      <c r="Q62" s="21">
        <v>-45377243706</v>
      </c>
    </row>
    <row r="63" spans="1:17" ht="15">
      <c r="A63" s="8" t="s">
        <v>129</v>
      </c>
      <c r="C63" s="9">
        <v>0</v>
      </c>
      <c r="E63" s="9">
        <v>0</v>
      </c>
      <c r="G63" s="9">
        <v>0</v>
      </c>
      <c r="I63" s="9">
        <v>0</v>
      </c>
      <c r="K63" s="9">
        <v>625000</v>
      </c>
      <c r="M63" s="9">
        <v>4640693741</v>
      </c>
      <c r="O63" s="9">
        <v>5808979687</v>
      </c>
      <c r="Q63" s="21">
        <v>-1168285946</v>
      </c>
    </row>
    <row r="64" spans="1:17" ht="15">
      <c r="A64" s="8" t="s">
        <v>45</v>
      </c>
      <c r="C64" s="9">
        <v>0</v>
      </c>
      <c r="E64" s="9">
        <v>0</v>
      </c>
      <c r="G64" s="9">
        <v>0</v>
      </c>
      <c r="I64" s="9">
        <v>0</v>
      </c>
      <c r="K64" s="9">
        <v>6583212</v>
      </c>
      <c r="M64" s="9">
        <v>10107317441</v>
      </c>
      <c r="O64" s="9">
        <v>10247969598</v>
      </c>
      <c r="Q64" s="21">
        <v>-140652157</v>
      </c>
    </row>
    <row r="65" spans="1:17" ht="15">
      <c r="A65" s="8" t="s">
        <v>28</v>
      </c>
      <c r="C65" s="9">
        <v>0</v>
      </c>
      <c r="E65" s="9">
        <v>0</v>
      </c>
      <c r="G65" s="9">
        <v>0</v>
      </c>
      <c r="I65" s="9">
        <v>0</v>
      </c>
      <c r="K65" s="9">
        <v>7824002</v>
      </c>
      <c r="M65" s="9">
        <v>26772001451</v>
      </c>
      <c r="O65" s="9">
        <v>26785535229</v>
      </c>
      <c r="Q65" s="21">
        <v>-13533778</v>
      </c>
    </row>
    <row r="66" spans="1:17" ht="15">
      <c r="A66" s="8" t="s">
        <v>130</v>
      </c>
      <c r="C66" s="9">
        <v>0</v>
      </c>
      <c r="E66" s="9">
        <v>0</v>
      </c>
      <c r="G66" s="9">
        <v>0</v>
      </c>
      <c r="I66" s="9">
        <v>0</v>
      </c>
      <c r="K66" s="9">
        <v>985222</v>
      </c>
      <c r="M66" s="9">
        <v>30478372173</v>
      </c>
      <c r="O66" s="9">
        <v>30027249877</v>
      </c>
      <c r="Q66" s="21">
        <v>451122296</v>
      </c>
    </row>
    <row r="67" spans="1:17" ht="15">
      <c r="A67" s="8" t="s">
        <v>131</v>
      </c>
      <c r="C67" s="9">
        <v>0</v>
      </c>
      <c r="E67" s="9">
        <v>0</v>
      </c>
      <c r="G67" s="9">
        <v>0</v>
      </c>
      <c r="I67" s="9">
        <v>0</v>
      </c>
      <c r="K67" s="9">
        <v>4499999</v>
      </c>
      <c r="M67" s="9">
        <v>56964121824</v>
      </c>
      <c r="O67" s="9">
        <v>44687507819</v>
      </c>
      <c r="Q67" s="21">
        <v>12276614005</v>
      </c>
    </row>
    <row r="68" spans="1:17" ht="15">
      <c r="A68" s="8" t="s">
        <v>35</v>
      </c>
      <c r="C68" s="9">
        <v>0</v>
      </c>
      <c r="E68" s="9">
        <v>0</v>
      </c>
      <c r="G68" s="9">
        <v>0</v>
      </c>
      <c r="I68" s="9">
        <v>0</v>
      </c>
      <c r="K68" s="9">
        <v>31791349</v>
      </c>
      <c r="M68" s="9">
        <v>581323358979</v>
      </c>
      <c r="O68" s="9">
        <v>568523406335</v>
      </c>
      <c r="Q68" s="21">
        <v>12799952644</v>
      </c>
    </row>
    <row r="69" spans="1:17" ht="15">
      <c r="A69" s="8" t="s">
        <v>132</v>
      </c>
      <c r="C69" s="9">
        <v>0</v>
      </c>
      <c r="E69" s="9">
        <v>0</v>
      </c>
      <c r="G69" s="9">
        <v>0</v>
      </c>
      <c r="I69" s="9">
        <v>0</v>
      </c>
      <c r="K69" s="9">
        <v>3125000</v>
      </c>
      <c r="M69" s="9">
        <v>8422951844</v>
      </c>
      <c r="O69" s="9">
        <v>7087679775</v>
      </c>
      <c r="Q69" s="21">
        <v>1335272069</v>
      </c>
    </row>
    <row r="70" spans="1:17" ht="15">
      <c r="A70" s="8" t="s">
        <v>133</v>
      </c>
      <c r="C70" s="9">
        <v>0</v>
      </c>
      <c r="E70" s="9">
        <v>0</v>
      </c>
      <c r="G70" s="9">
        <v>0</v>
      </c>
      <c r="I70" s="9">
        <v>0</v>
      </c>
      <c r="K70" s="9">
        <v>15100000</v>
      </c>
      <c r="M70" s="9">
        <v>312061047398</v>
      </c>
      <c r="O70" s="9">
        <v>330223410000</v>
      </c>
      <c r="Q70" s="21">
        <v>-18162362602</v>
      </c>
    </row>
    <row r="71" spans="1:17" ht="15">
      <c r="A71" s="8" t="s">
        <v>134</v>
      </c>
      <c r="C71" s="9">
        <v>0</v>
      </c>
      <c r="E71" s="9">
        <v>0</v>
      </c>
      <c r="G71" s="9">
        <v>0</v>
      </c>
      <c r="I71" s="9">
        <v>0</v>
      </c>
      <c r="K71" s="9">
        <v>1800000</v>
      </c>
      <c r="M71" s="9">
        <v>8229227932</v>
      </c>
      <c r="O71" s="9">
        <v>8178844590</v>
      </c>
      <c r="Q71" s="21">
        <v>50383342</v>
      </c>
    </row>
    <row r="72" spans="1:17" ht="15">
      <c r="A72" s="8" t="s">
        <v>135</v>
      </c>
      <c r="C72" s="9">
        <v>0</v>
      </c>
      <c r="E72" s="9">
        <v>0</v>
      </c>
      <c r="G72" s="9">
        <v>0</v>
      </c>
      <c r="I72" s="9">
        <v>0</v>
      </c>
      <c r="K72" s="9">
        <v>44002944</v>
      </c>
      <c r="M72" s="9">
        <v>194058115848</v>
      </c>
      <c r="O72" s="9">
        <v>194017444132</v>
      </c>
      <c r="Q72" s="21">
        <v>40671716</v>
      </c>
    </row>
    <row r="73" spans="1:17" ht="15">
      <c r="A73" s="8" t="s">
        <v>136</v>
      </c>
      <c r="C73" s="9">
        <v>0</v>
      </c>
      <c r="E73" s="9">
        <v>0</v>
      </c>
      <c r="G73" s="9">
        <v>0</v>
      </c>
      <c r="I73" s="9">
        <v>0</v>
      </c>
      <c r="K73" s="9">
        <v>1250000</v>
      </c>
      <c r="M73" s="9">
        <v>19375314994</v>
      </c>
      <c r="O73" s="9">
        <v>22813447500</v>
      </c>
      <c r="Q73" s="21">
        <v>-3438132506</v>
      </c>
    </row>
    <row r="74" spans="1:17" ht="15">
      <c r="A74" s="8" t="s">
        <v>137</v>
      </c>
      <c r="C74" s="9">
        <v>0</v>
      </c>
      <c r="E74" s="9">
        <v>0</v>
      </c>
      <c r="G74" s="9">
        <v>0</v>
      </c>
      <c r="I74" s="9">
        <v>0</v>
      </c>
      <c r="K74" s="9">
        <v>6999999</v>
      </c>
      <c r="M74" s="9">
        <v>38148122093</v>
      </c>
      <c r="O74" s="9">
        <v>41193426115</v>
      </c>
      <c r="Q74" s="21">
        <v>-3045304022</v>
      </c>
    </row>
    <row r="75" spans="1:17" ht="15">
      <c r="A75" s="8" t="s">
        <v>48</v>
      </c>
      <c r="C75" s="9">
        <v>0</v>
      </c>
      <c r="E75" s="9">
        <v>0</v>
      </c>
      <c r="G75" s="9">
        <v>0</v>
      </c>
      <c r="I75" s="9">
        <v>0</v>
      </c>
      <c r="K75" s="9">
        <v>7675154</v>
      </c>
      <c r="M75" s="9">
        <v>157534554123</v>
      </c>
      <c r="O75" s="9">
        <v>154207576670</v>
      </c>
      <c r="Q75" s="21">
        <v>3326977453</v>
      </c>
    </row>
    <row r="76" spans="1:17" ht="15">
      <c r="A76" s="8" t="s">
        <v>138</v>
      </c>
      <c r="C76" s="9">
        <v>0</v>
      </c>
      <c r="E76" s="9">
        <v>0</v>
      </c>
      <c r="G76" s="9">
        <v>0</v>
      </c>
      <c r="I76" s="9">
        <v>0</v>
      </c>
      <c r="K76" s="9">
        <v>31236134</v>
      </c>
      <c r="M76" s="9">
        <v>61425322121</v>
      </c>
      <c r="O76" s="9">
        <v>64584580325</v>
      </c>
      <c r="Q76" s="21">
        <v>-3159258204</v>
      </c>
    </row>
    <row r="77" spans="1:17" ht="15">
      <c r="A77" s="8" t="s">
        <v>139</v>
      </c>
      <c r="C77" s="9">
        <v>0</v>
      </c>
      <c r="E77" s="9">
        <v>0</v>
      </c>
      <c r="G77" s="9">
        <v>0</v>
      </c>
      <c r="I77" s="9">
        <v>0</v>
      </c>
      <c r="K77" s="9">
        <v>3738379</v>
      </c>
      <c r="M77" s="9">
        <v>18815732698</v>
      </c>
      <c r="O77" s="9">
        <v>17607050685</v>
      </c>
      <c r="Q77" s="21">
        <v>1208682013</v>
      </c>
    </row>
    <row r="78" spans="1:17" ht="15">
      <c r="A78" s="8" t="s">
        <v>140</v>
      </c>
      <c r="C78" s="9">
        <v>0</v>
      </c>
      <c r="E78" s="9">
        <v>0</v>
      </c>
      <c r="G78" s="9">
        <v>0</v>
      </c>
      <c r="I78" s="9">
        <v>0</v>
      </c>
      <c r="K78" s="9">
        <v>10500000</v>
      </c>
      <c r="M78" s="9">
        <v>28024759682</v>
      </c>
      <c r="O78" s="9">
        <v>32628250774</v>
      </c>
      <c r="Q78" s="21">
        <v>-4603491092</v>
      </c>
    </row>
    <row r="79" spans="1:17" ht="15">
      <c r="A79" s="8" t="s">
        <v>141</v>
      </c>
      <c r="C79" s="9">
        <v>0</v>
      </c>
      <c r="E79" s="9">
        <v>0</v>
      </c>
      <c r="G79" s="9">
        <v>0</v>
      </c>
      <c r="I79" s="9">
        <v>0</v>
      </c>
      <c r="K79" s="9">
        <v>500000</v>
      </c>
      <c r="M79" s="9">
        <v>8081763321</v>
      </c>
      <c r="O79" s="9">
        <v>6656038200</v>
      </c>
      <c r="Q79" s="21">
        <v>1425725121</v>
      </c>
    </row>
    <row r="80" spans="1:17" ht="15">
      <c r="A80" s="8" t="s">
        <v>142</v>
      </c>
      <c r="C80" s="9">
        <v>0</v>
      </c>
      <c r="E80" s="9">
        <v>0</v>
      </c>
      <c r="G80" s="9">
        <v>0</v>
      </c>
      <c r="I80" s="9">
        <v>0</v>
      </c>
      <c r="K80" s="9">
        <v>208452237</v>
      </c>
      <c r="M80" s="9">
        <v>665489753029</v>
      </c>
      <c r="O80" s="9">
        <v>571570797600</v>
      </c>
      <c r="Q80" s="21">
        <v>93918955429</v>
      </c>
    </row>
    <row r="81" spans="1:17" ht="15">
      <c r="A81" s="11" t="s">
        <v>143</v>
      </c>
      <c r="C81" s="13">
        <v>0</v>
      </c>
      <c r="E81" s="13">
        <v>0</v>
      </c>
      <c r="G81" s="13">
        <v>0</v>
      </c>
      <c r="I81" s="13">
        <v>0</v>
      </c>
      <c r="K81" s="13">
        <v>29957345</v>
      </c>
      <c r="M81" s="13">
        <v>130164610512</v>
      </c>
      <c r="O81" s="13">
        <v>129558629033</v>
      </c>
      <c r="Q81" s="22">
        <v>605981479</v>
      </c>
    </row>
    <row r="82" spans="1:17" ht="15.4" thickBot="1">
      <c r="A82" s="15" t="s">
        <v>55</v>
      </c>
      <c r="C82" s="16">
        <v>1479701</v>
      </c>
      <c r="E82" s="16">
        <v>235626898724</v>
      </c>
      <c r="G82" s="16">
        <v>141663113788</v>
      </c>
      <c r="I82" s="16">
        <v>93963784936</v>
      </c>
      <c r="K82" s="16">
        <v>1331690891</v>
      </c>
      <c r="M82" s="16">
        <v>8278827816402</v>
      </c>
      <c r="O82" s="16">
        <v>8110108931355</v>
      </c>
      <c r="Q82" s="24">
        <v>168718885047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RePack by Diakov</cp:lastModifiedBy>
  <dcterms:created xsi:type="dcterms:W3CDTF">2025-05-26T05:15:19Z</dcterms:created>
  <dcterms:modified xsi:type="dcterms:W3CDTF">2025-05-27T08:18:43Z</dcterms:modified>
</cp:coreProperties>
</file>